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1"/>
  </bookViews>
  <sheets>
    <sheet name="Mannschaften_1_Spieltag" sheetId="1" r:id="rId1"/>
    <sheet name="Mannschaften_2_Spieltag" sheetId="2" r:id="rId2"/>
    <sheet name="Mannschaften_3_Spieltag" sheetId="3" r:id="rId3"/>
    <sheet name="Mannschaften_4_Spieltag" sheetId="4" r:id="rId4"/>
    <sheet name="Gesamt_LM" sheetId="5" r:id="rId5"/>
  </sheets>
  <definedNames/>
  <calcPr fullCalcOnLoad="1"/>
</workbook>
</file>

<file path=xl/sharedStrings.xml><?xml version="1.0" encoding="utf-8"?>
<sst xmlns="http://schemas.openxmlformats.org/spreadsheetml/2006/main" count="380" uniqueCount="81">
  <si>
    <t>Jugendmannschaften</t>
  </si>
  <si>
    <t>1.</t>
  </si>
  <si>
    <t>1. MGC Mainz</t>
  </si>
  <si>
    <t>2.</t>
  </si>
  <si>
    <t>MSV Bad Kreuznach</t>
  </si>
  <si>
    <t xml:space="preserve">Hermann, Max </t>
  </si>
  <si>
    <t>Jm</t>
  </si>
  <si>
    <t>Eid, Oliver</t>
  </si>
  <si>
    <t>Eichsteller, Fabian</t>
  </si>
  <si>
    <t>Theis, Tobias</t>
  </si>
  <si>
    <t>Schm</t>
  </si>
  <si>
    <t>Eid, Steffen</t>
  </si>
  <si>
    <t>E</t>
  </si>
  <si>
    <t>Harmening, Mark</t>
  </si>
  <si>
    <t>1.MGC Ludwigshafen</t>
  </si>
  <si>
    <t>Schwind, Sebastian</t>
  </si>
  <si>
    <t>Uebe, Tim</t>
  </si>
  <si>
    <t>Uebe, Paul</t>
  </si>
  <si>
    <t>Tabellenstand nach dem 1. Spieltag</t>
  </si>
  <si>
    <t>Ges</t>
  </si>
  <si>
    <t>3.</t>
  </si>
  <si>
    <t>1. MGC Ludwigshafen</t>
  </si>
  <si>
    <t>Schülermannschaften</t>
  </si>
  <si>
    <t>Eiden, Janek</t>
  </si>
  <si>
    <t>Laux, Marcel</t>
  </si>
  <si>
    <t>Müller, Benjamin</t>
  </si>
  <si>
    <t>4.</t>
  </si>
  <si>
    <t>Hofmann, Emanuel</t>
  </si>
  <si>
    <t>Deneke, Wenzel</t>
  </si>
  <si>
    <t>Landesmeisterschaft: Von 6 Spieltagen auf Abt.1/ 2  werden 4 Spieltage (3:1; 2:2; 1:3) gewertet.</t>
  </si>
  <si>
    <t>Name</t>
  </si>
  <si>
    <t>Gesamt</t>
  </si>
  <si>
    <t>G</t>
  </si>
  <si>
    <t>Pkt</t>
  </si>
  <si>
    <t>Jugend männlich</t>
  </si>
  <si>
    <t>MZ</t>
  </si>
  <si>
    <t>Scholz, Lucas</t>
  </si>
  <si>
    <t>LU</t>
  </si>
  <si>
    <t>5.</t>
  </si>
  <si>
    <t>BK</t>
  </si>
  <si>
    <t>6.</t>
  </si>
  <si>
    <t>7.</t>
  </si>
  <si>
    <t>8.</t>
  </si>
  <si>
    <t>Jugend weiblich</t>
  </si>
  <si>
    <t>Pieper, Sabrina</t>
  </si>
  <si>
    <t>TT</t>
  </si>
  <si>
    <t>Schüler männlich</t>
  </si>
  <si>
    <t>9.</t>
  </si>
  <si>
    <t>10.</t>
  </si>
  <si>
    <t>11.</t>
  </si>
  <si>
    <t>Szablikowski, Tobias</t>
  </si>
  <si>
    <t>Autz, Tim</t>
  </si>
  <si>
    <t>Domann, Lars</t>
  </si>
  <si>
    <t>MGC Traben-Trarbach</t>
  </si>
  <si>
    <t>Jw</t>
  </si>
  <si>
    <t xml:space="preserve">1.MGC Traben Trarbach </t>
  </si>
  <si>
    <t>Fischer, Nils</t>
  </si>
  <si>
    <t>Martine, Patrick</t>
  </si>
  <si>
    <t>Badewitz, Wolfgang</t>
  </si>
  <si>
    <t xml:space="preserve">1. MGC Traben-Trarbach </t>
  </si>
  <si>
    <t>1. MGC Traben-Trarbach</t>
  </si>
  <si>
    <t>A</t>
  </si>
  <si>
    <t>Hermann, Max</t>
  </si>
  <si>
    <t>Wenzel, Deneke</t>
  </si>
  <si>
    <t>Übe, Tim</t>
  </si>
  <si>
    <t>Übe, Paul</t>
  </si>
  <si>
    <t>Lorsch (Abt.2)       18.03.07</t>
  </si>
  <si>
    <t>Bad Kreuznach (Abt.1) 22.04.07</t>
  </si>
  <si>
    <t>Bad Sobernsheim (Abt.1)  20.05.07</t>
  </si>
  <si>
    <t>Mannheim (Abt.2)  10.06.07</t>
  </si>
  <si>
    <t>Mz-Hartenberg (Abt.2)   06.05.07</t>
  </si>
  <si>
    <t>MJRP-Jugendliga 2007</t>
  </si>
  <si>
    <t>Tabellenstand nach dem 2. Spieltag</t>
  </si>
  <si>
    <t>2. Spieltag  in  Bad Kreuznach am 22. April 2007</t>
  </si>
  <si>
    <t>1. Spieltag  in  Lorsch am 19. März 2007</t>
  </si>
  <si>
    <t>Mz-Hartenberg (Abt.1)   24.06.07</t>
  </si>
  <si>
    <t>3. Spieltag  in Mainz Abt.2 am 06. Mai 2007</t>
  </si>
  <si>
    <t>Scholz. Lucas</t>
  </si>
  <si>
    <t>Tabellenstand nach dem 3. Spieltag</t>
  </si>
  <si>
    <t>4. Spieltag  in  Bad Sobernheim am 20. Mai 2007</t>
  </si>
  <si>
    <t>Tabellenstand nach dem 4. Spieltag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</si>
</sst>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&quot;/ &quot;mmmm\ yyyy"/>
  </numFmts>
  <fonts count="21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6"/>
      <name val="Times New Roman"/>
      <family val="1"/>
    </font>
    <font>
      <b/>
      <sz val="14"/>
      <name val="Times New Roman"/>
      <family val="0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Times New Roman"/>
      <family val="0"/>
    </font>
    <font>
      <sz val="11"/>
      <name val="Arial"/>
      <family val="2"/>
    </font>
    <font>
      <sz val="11"/>
      <name val="Times New Roman"/>
      <family val="0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9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12" xfId="0" applyFont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1" fontId="9" fillId="3" borderId="13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1" fontId="10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" fontId="10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0" fillId="2" borderId="14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right"/>
    </xf>
    <xf numFmtId="0" fontId="1" fillId="0" borderId="12" xfId="0" applyFont="1" applyBorder="1" applyAlignment="1">
      <alignment/>
    </xf>
    <xf numFmtId="14" fontId="10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7" xfId="0" applyFont="1" applyBorder="1" applyAlignment="1">
      <alignment horizontal="right" vertical="center"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right" vertical="center"/>
    </xf>
    <xf numFmtId="1" fontId="9" fillId="3" borderId="19" xfId="0" applyNumberFormat="1" applyFont="1" applyFill="1" applyBorder="1" applyAlignment="1">
      <alignment horizontal="right" vertical="center"/>
    </xf>
    <xf numFmtId="1" fontId="10" fillId="0" borderId="19" xfId="0" applyNumberFormat="1" applyFont="1" applyFill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2" borderId="29" xfId="0" applyFont="1" applyFill="1" applyBorder="1" applyAlignment="1">
      <alignment horizontal="right" vertical="center"/>
    </xf>
    <xf numFmtId="1" fontId="10" fillId="0" borderId="30" xfId="0" applyNumberFormat="1" applyFont="1" applyFill="1" applyBorder="1" applyAlignment="1">
      <alignment horizontal="right" vertical="center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" fontId="9" fillId="0" borderId="19" xfId="0" applyNumberFormat="1" applyFont="1" applyFill="1" applyBorder="1" applyAlignment="1">
      <alignment horizontal="right" vertical="center"/>
    </xf>
    <xf numFmtId="0" fontId="9" fillId="0" borderId="16" xfId="0" applyFont="1" applyBorder="1" applyAlignment="1">
      <alignment horizontal="center"/>
    </xf>
    <xf numFmtId="0" fontId="9" fillId="3" borderId="17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6" fillId="0" borderId="26" xfId="0" applyFont="1" applyBorder="1" applyAlignment="1">
      <alignment/>
    </xf>
    <xf numFmtId="0" fontId="1" fillId="0" borderId="27" xfId="0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30" xfId="0" applyFont="1" applyFill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6" fillId="0" borderId="26" xfId="0" applyFont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" fontId="10" fillId="4" borderId="30" xfId="0" applyNumberFormat="1" applyFont="1" applyFill="1" applyBorder="1" applyAlignment="1">
      <alignment horizontal="right"/>
    </xf>
    <xf numFmtId="1" fontId="10" fillId="4" borderId="31" xfId="0" applyNumberFormat="1" applyFont="1" applyFill="1" applyBorder="1" applyAlignment="1">
      <alignment horizontal="right"/>
    </xf>
    <xf numFmtId="1" fontId="9" fillId="5" borderId="31" xfId="0" applyNumberFormat="1" applyFont="1" applyFill="1" applyBorder="1" applyAlignment="1">
      <alignment horizontal="right"/>
    </xf>
    <xf numFmtId="1" fontId="10" fillId="4" borderId="19" xfId="0" applyNumberFormat="1" applyFont="1" applyFill="1" applyBorder="1" applyAlignment="1">
      <alignment horizontal="right" vertical="center"/>
    </xf>
    <xf numFmtId="1" fontId="9" fillId="4" borderId="19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9" fillId="6" borderId="11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5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">
      <selection activeCell="T23" sqref="T23"/>
    </sheetView>
  </sheetViews>
  <sheetFormatPr defaultColWidth="12" defaultRowHeight="12.75"/>
  <cols>
    <col min="1" max="1" width="3.83203125" style="3" customWidth="1"/>
    <col min="2" max="2" width="21.33203125" style="1" customWidth="1"/>
    <col min="3" max="4" width="5.83203125" style="1" customWidth="1"/>
    <col min="5" max="6" width="6.16015625" style="1" customWidth="1"/>
    <col min="7" max="7" width="6.33203125" style="1" customWidth="1"/>
    <col min="8" max="10" width="6.5" style="1" customWidth="1"/>
    <col min="11" max="11" width="9.16015625" style="1" customWidth="1"/>
    <col min="12" max="12" width="4.5" style="1" customWidth="1"/>
    <col min="13" max="13" width="7.83203125" style="24" customWidth="1"/>
    <col min="14" max="16" width="12.16015625" style="1" customWidth="1"/>
    <col min="17" max="22" width="5.83203125" style="1" customWidth="1"/>
    <col min="23" max="253" width="12.16015625" style="1" customWidth="1"/>
    <col min="254" max="16384" width="11.16015625" style="2" customWidth="1"/>
  </cols>
  <sheetData>
    <row r="1" spans="1:13" ht="15.75">
      <c r="A1" s="169" t="s">
        <v>74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2:13" ht="12.75">
      <c r="B2" s="4"/>
      <c r="C2" s="4"/>
      <c r="D2" s="5"/>
      <c r="F2" s="3"/>
      <c r="G2" s="6"/>
      <c r="H2" s="3"/>
      <c r="I2" s="3"/>
      <c r="J2" s="7"/>
      <c r="K2" s="6"/>
      <c r="L2" s="4"/>
      <c r="M2" s="8"/>
    </row>
    <row r="3" spans="1:13" ht="18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7:13" ht="15.75" thickBot="1">
      <c r="G4" s="12"/>
      <c r="H4" s="12"/>
      <c r="I4" s="12"/>
      <c r="J4" s="12"/>
      <c r="K4" s="12"/>
      <c r="L4" s="12"/>
      <c r="M4" s="13"/>
    </row>
    <row r="5" spans="1:256" s="104" customFormat="1" ht="15.75" thickBot="1">
      <c r="A5" s="14" t="s">
        <v>1</v>
      </c>
      <c r="B5" s="103" t="s">
        <v>2</v>
      </c>
      <c r="C5" s="103"/>
      <c r="D5" s="103"/>
      <c r="E5" s="103"/>
      <c r="F5" s="103"/>
      <c r="G5" s="32">
        <f>SUM(G6:G8)</f>
        <v>66</v>
      </c>
      <c r="H5" s="32">
        <f>SUM(H6:H8)</f>
        <v>72</v>
      </c>
      <c r="I5" s="32">
        <f>SUM(I6:I8)</f>
        <v>64</v>
      </c>
      <c r="J5" s="32">
        <f>SUM(J6:J8)</f>
        <v>65</v>
      </c>
      <c r="K5" s="17">
        <f>SUM(K6:K8)</f>
        <v>267</v>
      </c>
      <c r="M5" s="14" t="s">
        <v>3</v>
      </c>
      <c r="N5" s="103" t="s">
        <v>4</v>
      </c>
      <c r="O5" s="103"/>
      <c r="P5" s="103"/>
      <c r="Q5" s="103"/>
      <c r="R5" s="103"/>
      <c r="S5" s="32">
        <f>SUM(S6:S8)</f>
        <v>77</v>
      </c>
      <c r="T5" s="32">
        <f>SUM(T6:T8)</f>
        <v>76</v>
      </c>
      <c r="U5" s="32">
        <f>SUM(U6:U8)</f>
        <v>78</v>
      </c>
      <c r="V5" s="32">
        <f>SUM(V6:V8)</f>
        <v>79</v>
      </c>
      <c r="W5" s="17">
        <f>SUM(W6:W8)</f>
        <v>310</v>
      </c>
      <c r="IT5" s="105"/>
      <c r="IU5" s="105"/>
      <c r="IV5" s="105"/>
    </row>
    <row r="6" spans="1:253" s="102" customFormat="1" ht="12">
      <c r="A6" s="19"/>
      <c r="B6" s="18" t="s">
        <v>5</v>
      </c>
      <c r="C6" s="18"/>
      <c r="D6" s="18" t="s">
        <v>6</v>
      </c>
      <c r="E6" s="18"/>
      <c r="F6" s="18"/>
      <c r="G6" s="20">
        <v>21</v>
      </c>
      <c r="H6" s="20">
        <v>23</v>
      </c>
      <c r="I6" s="20">
        <v>22</v>
      </c>
      <c r="J6" s="20">
        <v>22</v>
      </c>
      <c r="K6" s="21">
        <f>SUM(G6:J6)</f>
        <v>88</v>
      </c>
      <c r="L6" s="18"/>
      <c r="M6" s="19"/>
      <c r="N6" s="18" t="s">
        <v>7</v>
      </c>
      <c r="O6" s="18"/>
      <c r="P6" s="18" t="s">
        <v>6</v>
      </c>
      <c r="Q6" s="18"/>
      <c r="R6" s="18"/>
      <c r="S6" s="20">
        <v>22</v>
      </c>
      <c r="T6" s="20">
        <v>22</v>
      </c>
      <c r="U6" s="20">
        <v>25</v>
      </c>
      <c r="V6" s="20">
        <v>27</v>
      </c>
      <c r="W6" s="21">
        <f>SUM(S6:V6)</f>
        <v>96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</row>
    <row r="7" spans="1:253" s="102" customFormat="1" ht="12">
      <c r="A7" s="19"/>
      <c r="B7" s="18" t="s">
        <v>8</v>
      </c>
      <c r="C7" s="18"/>
      <c r="D7" s="18" t="s">
        <v>6</v>
      </c>
      <c r="E7" s="18"/>
      <c r="F7" s="18"/>
      <c r="G7" s="20">
        <v>24</v>
      </c>
      <c r="H7" s="20">
        <v>25</v>
      </c>
      <c r="I7" s="20">
        <v>21</v>
      </c>
      <c r="J7" s="20">
        <v>22</v>
      </c>
      <c r="K7" s="21">
        <f>SUM(G7:J7)</f>
        <v>92</v>
      </c>
      <c r="L7" s="18"/>
      <c r="M7" s="19"/>
      <c r="N7" s="18" t="s">
        <v>52</v>
      </c>
      <c r="O7" s="18"/>
      <c r="P7" s="18" t="s">
        <v>6</v>
      </c>
      <c r="Q7" s="18"/>
      <c r="R7" s="18"/>
      <c r="S7" s="20">
        <v>29</v>
      </c>
      <c r="T7" s="20">
        <v>29</v>
      </c>
      <c r="U7" s="20">
        <v>28</v>
      </c>
      <c r="V7" s="20">
        <v>24</v>
      </c>
      <c r="W7" s="21">
        <f>SUM(S7:V7)</f>
        <v>110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</row>
    <row r="8" spans="1:253" s="102" customFormat="1" ht="12">
      <c r="A8" s="19"/>
      <c r="B8" s="101" t="s">
        <v>36</v>
      </c>
      <c r="C8" s="18"/>
      <c r="D8" s="18" t="s">
        <v>6</v>
      </c>
      <c r="E8" s="18"/>
      <c r="F8" s="18"/>
      <c r="G8" s="20">
        <v>21</v>
      </c>
      <c r="H8" s="20">
        <v>24</v>
      </c>
      <c r="I8" s="20">
        <v>21</v>
      </c>
      <c r="J8" s="20">
        <v>21</v>
      </c>
      <c r="K8" s="21">
        <f>SUM(G8:J8)</f>
        <v>87</v>
      </c>
      <c r="L8" s="18"/>
      <c r="M8" s="19"/>
      <c r="N8" s="18" t="s">
        <v>11</v>
      </c>
      <c r="O8" s="18"/>
      <c r="P8" s="18" t="s">
        <v>6</v>
      </c>
      <c r="Q8" s="18"/>
      <c r="R8" s="18"/>
      <c r="S8" s="20">
        <v>26</v>
      </c>
      <c r="T8" s="20">
        <v>25</v>
      </c>
      <c r="U8" s="20">
        <v>25</v>
      </c>
      <c r="V8" s="20">
        <v>28</v>
      </c>
      <c r="W8" s="21">
        <f>SUM(S8:V8)</f>
        <v>104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</row>
    <row r="9" spans="1:253" s="102" customFormat="1" ht="12">
      <c r="A9" s="19"/>
      <c r="B9" s="18"/>
      <c r="C9" s="18"/>
      <c r="D9" s="18"/>
      <c r="E9" s="18"/>
      <c r="F9" s="18"/>
      <c r="G9" s="22"/>
      <c r="H9" s="22"/>
      <c r="I9" s="22"/>
      <c r="J9" s="22"/>
      <c r="K9" s="23"/>
      <c r="L9" s="18"/>
      <c r="M9" s="19"/>
      <c r="N9" s="18"/>
      <c r="O9" s="18"/>
      <c r="P9" s="18"/>
      <c r="Q9" s="18"/>
      <c r="R9" s="18"/>
      <c r="S9" s="22"/>
      <c r="T9" s="22"/>
      <c r="U9" s="22"/>
      <c r="V9" s="22"/>
      <c r="W9" s="23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</row>
    <row r="10" spans="1:253" s="102" customFormat="1" ht="12">
      <c r="A10" s="19"/>
      <c r="B10" s="18"/>
      <c r="C10" s="18"/>
      <c r="D10" s="18"/>
      <c r="E10" s="18"/>
      <c r="F10" s="18"/>
      <c r="G10" s="20"/>
      <c r="H10" s="20"/>
      <c r="I10" s="20"/>
      <c r="J10" s="20"/>
      <c r="K10" s="20"/>
      <c r="L10" s="18"/>
      <c r="M10" s="19"/>
      <c r="N10" s="18"/>
      <c r="O10" s="18"/>
      <c r="P10" s="18"/>
      <c r="Q10" s="18"/>
      <c r="R10" s="18"/>
      <c r="S10" s="20"/>
      <c r="T10" s="20"/>
      <c r="U10" s="20"/>
      <c r="V10" s="20"/>
      <c r="W10" s="20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</row>
    <row r="11" spans="1:253" s="102" customFormat="1" ht="12.75" thickBot="1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5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</row>
    <row r="12" spans="1:256" s="104" customFormat="1" ht="15.75" thickBot="1">
      <c r="A12" s="14" t="s">
        <v>20</v>
      </c>
      <c r="B12" s="103" t="s">
        <v>14</v>
      </c>
      <c r="C12" s="103"/>
      <c r="D12" s="103"/>
      <c r="E12" s="103"/>
      <c r="F12" s="103"/>
      <c r="G12" s="32">
        <f>SUM(G13:G15)</f>
        <v>77</v>
      </c>
      <c r="H12" s="32">
        <f>SUM(H13:H15)</f>
        <v>83</v>
      </c>
      <c r="I12" s="32">
        <f>SUM(I13:I15)</f>
        <v>78</v>
      </c>
      <c r="J12" s="32">
        <f>SUM(J13:J15)</f>
        <v>80</v>
      </c>
      <c r="K12" s="17">
        <f>SUM(K13:K15)</f>
        <v>318</v>
      </c>
      <c r="M12" s="106" t="s">
        <v>26</v>
      </c>
      <c r="N12" s="107" t="s">
        <v>53</v>
      </c>
      <c r="S12" s="32">
        <f>SUM(S13:S15)</f>
        <v>74</v>
      </c>
      <c r="T12" s="32">
        <f>SUM(T13:T15)</f>
        <v>87</v>
      </c>
      <c r="U12" s="32">
        <f>SUM(U13:U15)</f>
        <v>83</v>
      </c>
      <c r="V12" s="32">
        <f>SUM(V13:V15)</f>
        <v>77</v>
      </c>
      <c r="W12" s="17">
        <f>SUM(W13:W15)</f>
        <v>321</v>
      </c>
      <c r="IT12" s="105"/>
      <c r="IU12" s="105"/>
      <c r="IV12" s="105"/>
    </row>
    <row r="13" spans="1:253" s="102" customFormat="1" ht="12">
      <c r="A13" s="19"/>
      <c r="B13" s="18" t="s">
        <v>15</v>
      </c>
      <c r="C13" s="18"/>
      <c r="D13" s="18" t="s">
        <v>6</v>
      </c>
      <c r="E13" s="18"/>
      <c r="F13" s="18"/>
      <c r="G13" s="20">
        <v>22</v>
      </c>
      <c r="H13" s="20">
        <v>22</v>
      </c>
      <c r="I13" s="20">
        <v>19</v>
      </c>
      <c r="J13" s="20">
        <v>24</v>
      </c>
      <c r="K13" s="20">
        <f>SUM(G13:J13)</f>
        <v>87</v>
      </c>
      <c r="L13" s="18"/>
      <c r="M13" s="25"/>
      <c r="N13" s="18" t="s">
        <v>25</v>
      </c>
      <c r="O13" s="18"/>
      <c r="P13" s="18" t="s">
        <v>6</v>
      </c>
      <c r="Q13" s="18"/>
      <c r="R13" s="18"/>
      <c r="S13" s="20">
        <v>25</v>
      </c>
      <c r="T13" s="20">
        <v>24</v>
      </c>
      <c r="U13" s="20">
        <v>30</v>
      </c>
      <c r="V13" s="20">
        <v>26</v>
      </c>
      <c r="W13" s="21">
        <f>SUM(S13:V13)</f>
        <v>105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02" customFormat="1" ht="12">
      <c r="A14" s="19"/>
      <c r="B14" s="18" t="s">
        <v>16</v>
      </c>
      <c r="C14" s="18"/>
      <c r="D14" s="18" t="s">
        <v>10</v>
      </c>
      <c r="E14" s="18"/>
      <c r="F14" s="18"/>
      <c r="G14" s="20">
        <v>24</v>
      </c>
      <c r="H14" s="20">
        <v>27</v>
      </c>
      <c r="I14" s="20">
        <v>22</v>
      </c>
      <c r="J14" s="20">
        <v>23</v>
      </c>
      <c r="K14" s="20">
        <f>SUM(G14:J14)</f>
        <v>96</v>
      </c>
      <c r="L14" s="18"/>
      <c r="M14" s="25"/>
      <c r="N14" s="18" t="s">
        <v>44</v>
      </c>
      <c r="O14" s="18"/>
      <c r="P14" s="18" t="s">
        <v>54</v>
      </c>
      <c r="Q14" s="18"/>
      <c r="R14" s="18"/>
      <c r="S14" s="20">
        <v>25</v>
      </c>
      <c r="T14" s="20">
        <v>39</v>
      </c>
      <c r="U14" s="20">
        <v>27</v>
      </c>
      <c r="V14" s="20">
        <v>29</v>
      </c>
      <c r="W14" s="21">
        <f>SUM(S14:V14)</f>
        <v>120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02" customFormat="1" ht="12">
      <c r="A15" s="19"/>
      <c r="B15" s="18" t="s">
        <v>17</v>
      </c>
      <c r="C15" s="18"/>
      <c r="D15" s="18" t="s">
        <v>10</v>
      </c>
      <c r="E15" s="18"/>
      <c r="F15" s="18"/>
      <c r="G15" s="20">
        <v>31</v>
      </c>
      <c r="H15" s="20">
        <v>34</v>
      </c>
      <c r="I15" s="20">
        <v>37</v>
      </c>
      <c r="J15" s="20">
        <v>33</v>
      </c>
      <c r="K15" s="20">
        <f>SUM(G15:J15)</f>
        <v>135</v>
      </c>
      <c r="L15" s="18"/>
      <c r="M15" s="25"/>
      <c r="N15" s="18" t="s">
        <v>28</v>
      </c>
      <c r="O15" s="18"/>
      <c r="P15" s="18" t="s">
        <v>6</v>
      </c>
      <c r="Q15" s="18"/>
      <c r="R15" s="18"/>
      <c r="S15" s="20">
        <v>24</v>
      </c>
      <c r="T15" s="20">
        <v>24</v>
      </c>
      <c r="U15" s="20">
        <v>26</v>
      </c>
      <c r="V15" s="20">
        <v>22</v>
      </c>
      <c r="W15" s="21">
        <f>SUM(S15:V15)</f>
        <v>96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02" customFormat="1" ht="12">
      <c r="A16" s="1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5"/>
      <c r="N16" s="18"/>
      <c r="O16" s="18"/>
      <c r="P16" s="18"/>
      <c r="Q16" s="18"/>
      <c r="R16" s="18"/>
      <c r="S16" s="20"/>
      <c r="T16" s="20"/>
      <c r="U16" s="20"/>
      <c r="V16" s="20"/>
      <c r="W16" s="21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02" customFormat="1" ht="12">
      <c r="A17" s="19" t="s">
        <v>12</v>
      </c>
      <c r="B17" s="18" t="s">
        <v>51</v>
      </c>
      <c r="C17" s="18"/>
      <c r="D17" s="18" t="s">
        <v>10</v>
      </c>
      <c r="E17" s="18"/>
      <c r="F17" s="18"/>
      <c r="G17" s="20">
        <v>38</v>
      </c>
      <c r="H17" s="20">
        <v>40</v>
      </c>
      <c r="I17" s="20">
        <v>36</v>
      </c>
      <c r="J17" s="20">
        <v>27</v>
      </c>
      <c r="K17" s="20">
        <f>SUM(G17:J17)</f>
        <v>141</v>
      </c>
      <c r="L17" s="18"/>
      <c r="M17" s="25"/>
      <c r="N17" s="18"/>
      <c r="O17" s="18"/>
      <c r="P17" s="18"/>
      <c r="Q17" s="18"/>
      <c r="R17" s="18"/>
      <c r="S17" s="22"/>
      <c r="T17" s="22"/>
      <c r="U17" s="22"/>
      <c r="V17" s="22"/>
      <c r="W17" s="23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02" customFormat="1" ht="12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5"/>
      <c r="N18" s="18"/>
      <c r="O18" s="18"/>
      <c r="P18" s="18"/>
      <c r="Q18" s="18"/>
      <c r="R18" s="18"/>
      <c r="S18" s="20"/>
      <c r="T18" s="20"/>
      <c r="U18" s="20"/>
      <c r="V18" s="20"/>
      <c r="W18" s="20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6" s="104" customFormat="1" ht="15">
      <c r="A19" s="108" t="s">
        <v>18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10"/>
      <c r="IT19" s="105"/>
      <c r="IU19" s="105"/>
      <c r="IV19" s="105"/>
    </row>
    <row r="20" spans="1:256" s="26" customFormat="1" ht="12.75">
      <c r="A20" s="3"/>
      <c r="B20" s="12"/>
      <c r="C20" s="1"/>
      <c r="D20" s="3"/>
      <c r="E20" s="3">
        <v>1</v>
      </c>
      <c r="F20" s="3">
        <v>2</v>
      </c>
      <c r="G20" s="3">
        <v>3</v>
      </c>
      <c r="H20" s="3">
        <v>4</v>
      </c>
      <c r="I20" s="3">
        <v>5</v>
      </c>
      <c r="J20" s="3">
        <v>6</v>
      </c>
      <c r="K20" s="12" t="s">
        <v>19</v>
      </c>
      <c r="L20" s="3"/>
      <c r="M20" s="8"/>
      <c r="IT20" s="2"/>
      <c r="IU20" s="2"/>
      <c r="IV20" s="2"/>
    </row>
    <row r="21" spans="1:256" s="18" customFormat="1" ht="15">
      <c r="A21" s="27" t="s">
        <v>1</v>
      </c>
      <c r="B21" s="28" t="s">
        <v>2</v>
      </c>
      <c r="C21" s="29"/>
      <c r="D21" s="30"/>
      <c r="E21" s="31">
        <f>K5</f>
        <v>267</v>
      </c>
      <c r="F21" s="31"/>
      <c r="G21" s="31"/>
      <c r="H21" s="31"/>
      <c r="I21" s="31"/>
      <c r="J21" s="31"/>
      <c r="K21" s="32">
        <f>SUM(E21:J21)</f>
        <v>267</v>
      </c>
      <c r="L21" s="30"/>
      <c r="M21" s="33"/>
      <c r="IT21" s="2"/>
      <c r="IU21" s="2"/>
      <c r="IV21" s="2"/>
    </row>
    <row r="22" spans="1:256" s="18" customFormat="1" ht="15">
      <c r="A22" s="27" t="s">
        <v>3</v>
      </c>
      <c r="B22" s="28" t="s">
        <v>4</v>
      </c>
      <c r="C22" s="29"/>
      <c r="D22" s="30"/>
      <c r="E22" s="31">
        <f>W5</f>
        <v>310</v>
      </c>
      <c r="F22" s="31"/>
      <c r="G22" s="31"/>
      <c r="H22" s="31"/>
      <c r="I22" s="31"/>
      <c r="J22" s="31"/>
      <c r="K22" s="32">
        <v>314</v>
      </c>
      <c r="L22" s="30"/>
      <c r="M22" s="33"/>
      <c r="IT22" s="2"/>
      <c r="IU22" s="2"/>
      <c r="IV22" s="2"/>
    </row>
    <row r="23" spans="1:256" s="18" customFormat="1" ht="15">
      <c r="A23" s="27" t="s">
        <v>20</v>
      </c>
      <c r="B23" s="28" t="s">
        <v>21</v>
      </c>
      <c r="C23" s="29"/>
      <c r="D23" s="30"/>
      <c r="E23" s="31">
        <v>318</v>
      </c>
      <c r="F23" s="31"/>
      <c r="G23" s="31"/>
      <c r="H23" s="31"/>
      <c r="I23" s="31"/>
      <c r="J23" s="31"/>
      <c r="K23" s="32">
        <f>K12</f>
        <v>318</v>
      </c>
      <c r="L23" s="30"/>
      <c r="M23" s="33"/>
      <c r="IT23" s="2"/>
      <c r="IU23" s="2"/>
      <c r="IV23" s="2"/>
    </row>
    <row r="24" spans="1:13" ht="15">
      <c r="A24" s="27" t="s">
        <v>26</v>
      </c>
      <c r="B24" s="15" t="s">
        <v>60</v>
      </c>
      <c r="C24" s="29"/>
      <c r="D24" s="30"/>
      <c r="E24" s="31">
        <v>321</v>
      </c>
      <c r="F24" s="34"/>
      <c r="G24" s="31"/>
      <c r="H24" s="31"/>
      <c r="I24" s="31"/>
      <c r="J24" s="31"/>
      <c r="K24" s="32">
        <f>W12</f>
        <v>321</v>
      </c>
      <c r="L24" s="35"/>
      <c r="M24" s="36"/>
    </row>
    <row r="25" spans="1:13" ht="15">
      <c r="A25" s="27"/>
      <c r="B25" s="15"/>
      <c r="C25" s="29"/>
      <c r="D25" s="30"/>
      <c r="E25" s="30"/>
      <c r="F25" s="35"/>
      <c r="G25" s="30"/>
      <c r="H25" s="30"/>
      <c r="I25" s="30"/>
      <c r="J25" s="30"/>
      <c r="K25" s="111"/>
      <c r="L25" s="35"/>
      <c r="M25" s="36"/>
    </row>
    <row r="26" spans="1:256" s="39" customFormat="1" ht="18">
      <c r="A26" s="37" t="s">
        <v>22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IT26" s="40"/>
      <c r="IU26" s="40"/>
      <c r="IV26" s="40"/>
    </row>
    <row r="27" spans="1:256" s="18" customFormat="1" ht="15.75" thickBot="1">
      <c r="A27" s="41"/>
      <c r="B27" s="35"/>
      <c r="C27" s="35"/>
      <c r="D27" s="35"/>
      <c r="E27" s="35"/>
      <c r="F27" s="35"/>
      <c r="G27" s="42"/>
      <c r="H27" s="42"/>
      <c r="I27" s="42"/>
      <c r="J27" s="42"/>
      <c r="K27" s="42"/>
      <c r="L27" s="35"/>
      <c r="M27" s="13"/>
      <c r="IT27" s="2"/>
      <c r="IU27" s="2"/>
      <c r="IV27" s="2"/>
    </row>
    <row r="28" spans="1:256" s="18" customFormat="1" ht="15.75" thickBot="1">
      <c r="A28" s="27" t="s">
        <v>1</v>
      </c>
      <c r="B28" s="43" t="s">
        <v>55</v>
      </c>
      <c r="C28" s="43"/>
      <c r="D28" s="43"/>
      <c r="E28" s="43"/>
      <c r="F28" s="43"/>
      <c r="G28" s="122">
        <f>SUM(G29:G31)</f>
        <v>115</v>
      </c>
      <c r="H28" s="122">
        <f>SUM(H29:H31)</f>
        <v>111</v>
      </c>
      <c r="I28" s="122">
        <f>SUM(I29:I31)</f>
        <v>102</v>
      </c>
      <c r="J28" s="123">
        <f>SUM(J29:J31)</f>
        <v>53</v>
      </c>
      <c r="K28" s="124">
        <f>SUM(K29:K31)</f>
        <v>424</v>
      </c>
      <c r="L28" s="44"/>
      <c r="M28" s="27"/>
      <c r="N28" s="43"/>
      <c r="O28" s="43"/>
      <c r="P28" s="43"/>
      <c r="Q28" s="43"/>
      <c r="R28" s="43"/>
      <c r="S28" s="112"/>
      <c r="T28" s="112"/>
      <c r="U28" s="112"/>
      <c r="V28" s="112"/>
      <c r="W28" s="111"/>
      <c r="IT28" s="2"/>
      <c r="IU28" s="2"/>
      <c r="IV28" s="2"/>
    </row>
    <row r="29" spans="1:23" ht="12.75">
      <c r="A29" s="45"/>
      <c r="B29" s="1" t="s">
        <v>23</v>
      </c>
      <c r="C29" s="44"/>
      <c r="D29" s="44" t="s">
        <v>10</v>
      </c>
      <c r="E29" s="44"/>
      <c r="F29" s="117"/>
      <c r="G29" s="113">
        <v>30</v>
      </c>
      <c r="H29" s="113">
        <v>34</v>
      </c>
      <c r="I29" s="113">
        <v>25</v>
      </c>
      <c r="J29" s="113">
        <v>29</v>
      </c>
      <c r="K29" s="116">
        <v>118</v>
      </c>
      <c r="L29" s="44"/>
      <c r="M29" s="45"/>
      <c r="N29" s="18"/>
      <c r="O29" s="44"/>
      <c r="P29" s="44"/>
      <c r="Q29" s="44"/>
      <c r="R29" s="44"/>
      <c r="S29" s="47"/>
      <c r="T29" s="47"/>
      <c r="U29" s="47"/>
      <c r="V29" s="47"/>
      <c r="W29" s="48"/>
    </row>
    <row r="30" spans="1:23" ht="12.75">
      <c r="A30" s="45"/>
      <c r="B30" s="18" t="s">
        <v>24</v>
      </c>
      <c r="C30" s="44"/>
      <c r="D30" s="44" t="s">
        <v>10</v>
      </c>
      <c r="E30" s="44"/>
      <c r="F30" s="118"/>
      <c r="G30" s="114">
        <v>32</v>
      </c>
      <c r="H30" s="114">
        <v>29</v>
      </c>
      <c r="I30" s="114">
        <v>36</v>
      </c>
      <c r="J30" s="114">
        <v>24</v>
      </c>
      <c r="K30" s="116">
        <f>SUM(G30:J30)</f>
        <v>121</v>
      </c>
      <c r="L30" s="44"/>
      <c r="M30" s="45"/>
      <c r="N30" s="18"/>
      <c r="O30" s="44"/>
      <c r="P30" s="44"/>
      <c r="Q30" s="44"/>
      <c r="R30" s="44"/>
      <c r="S30" s="47"/>
      <c r="T30" s="47"/>
      <c r="U30" s="47"/>
      <c r="V30" s="47"/>
      <c r="W30" s="48"/>
    </row>
    <row r="31" spans="1:23" ht="12.75">
      <c r="A31" s="45"/>
      <c r="B31" s="18" t="s">
        <v>56</v>
      </c>
      <c r="C31" s="44"/>
      <c r="D31" s="44" t="s">
        <v>10</v>
      </c>
      <c r="E31" s="44"/>
      <c r="F31" s="118"/>
      <c r="G31" s="114">
        <v>53</v>
      </c>
      <c r="H31" s="114">
        <v>48</v>
      </c>
      <c r="I31" s="114">
        <v>41</v>
      </c>
      <c r="J31" s="114"/>
      <c r="K31" s="170">
        <f>SUM(G31:J32)</f>
        <v>185</v>
      </c>
      <c r="L31" s="44"/>
      <c r="M31" s="45"/>
      <c r="N31" s="18"/>
      <c r="O31" s="44"/>
      <c r="P31" s="44"/>
      <c r="Q31" s="44"/>
      <c r="R31" s="44"/>
      <c r="S31" s="47"/>
      <c r="T31" s="47"/>
      <c r="U31" s="47"/>
      <c r="V31" s="47"/>
      <c r="W31" s="48"/>
    </row>
    <row r="32" spans="1:23" ht="12.75">
      <c r="A32" s="45"/>
      <c r="B32" s="18" t="s">
        <v>57</v>
      </c>
      <c r="C32" s="44"/>
      <c r="D32" s="44" t="s">
        <v>10</v>
      </c>
      <c r="E32" s="44"/>
      <c r="F32" s="118"/>
      <c r="G32" s="115"/>
      <c r="H32" s="115"/>
      <c r="I32" s="115"/>
      <c r="J32" s="115">
        <v>43</v>
      </c>
      <c r="K32" s="171"/>
      <c r="L32" s="44"/>
      <c r="M32" s="45"/>
      <c r="N32" s="18"/>
      <c r="O32" s="44"/>
      <c r="P32" s="44"/>
      <c r="Q32" s="44"/>
      <c r="R32" s="44"/>
      <c r="S32" s="47"/>
      <c r="T32" s="47"/>
      <c r="U32" s="47"/>
      <c r="V32" s="47"/>
      <c r="W32" s="48"/>
    </row>
    <row r="33" spans="1:23" ht="12.75">
      <c r="A33" s="45"/>
      <c r="B33" s="18"/>
      <c r="C33" s="44"/>
      <c r="D33" s="44"/>
      <c r="E33" s="44"/>
      <c r="F33" s="44"/>
      <c r="G33" s="47"/>
      <c r="H33" s="47"/>
      <c r="I33" s="47"/>
      <c r="J33" s="47"/>
      <c r="K33" s="48"/>
      <c r="L33" s="44"/>
      <c r="M33" s="45"/>
      <c r="N33" s="18"/>
      <c r="O33" s="44"/>
      <c r="P33" s="44"/>
      <c r="Q33" s="44"/>
      <c r="R33" s="44"/>
      <c r="S33" s="47"/>
      <c r="T33" s="47"/>
      <c r="U33" s="47"/>
      <c r="V33" s="47"/>
      <c r="W33" s="48"/>
    </row>
    <row r="34" spans="1:23" ht="12.75">
      <c r="A34" s="3" t="s">
        <v>12</v>
      </c>
      <c r="B34" s="18" t="s">
        <v>57</v>
      </c>
      <c r="D34" s="1" t="s">
        <v>10</v>
      </c>
      <c r="G34" s="18">
        <v>40</v>
      </c>
      <c r="H34" s="18">
        <v>36</v>
      </c>
      <c r="I34" s="18">
        <v>44</v>
      </c>
      <c r="J34" s="18">
        <v>43</v>
      </c>
      <c r="K34" s="18">
        <f>SUM(G34:J34)</f>
        <v>163</v>
      </c>
      <c r="L34" s="44"/>
      <c r="M34" s="45"/>
      <c r="N34" s="18"/>
      <c r="O34" s="44"/>
      <c r="P34" s="44"/>
      <c r="Q34" s="44"/>
      <c r="R34" s="44"/>
      <c r="S34" s="47"/>
      <c r="T34" s="47"/>
      <c r="U34" s="47"/>
      <c r="V34" s="47"/>
      <c r="W34" s="48"/>
    </row>
    <row r="35" spans="1:23" ht="12.75">
      <c r="A35" s="41" t="s">
        <v>61</v>
      </c>
      <c r="B35" s="44" t="s">
        <v>56</v>
      </c>
      <c r="C35" s="44"/>
      <c r="D35" s="44" t="s">
        <v>10</v>
      </c>
      <c r="E35" s="44"/>
      <c r="F35" s="44"/>
      <c r="G35" s="35">
        <v>53</v>
      </c>
      <c r="H35" s="35">
        <v>48</v>
      </c>
      <c r="I35" s="35">
        <v>41</v>
      </c>
      <c r="J35" s="44">
        <v>51</v>
      </c>
      <c r="K35" s="44">
        <f>SUM(G35:J35)</f>
        <v>193</v>
      </c>
      <c r="L35" s="44"/>
      <c r="M35" s="41"/>
      <c r="N35" s="44"/>
      <c r="O35" s="44"/>
      <c r="P35" s="44"/>
      <c r="Q35" s="44"/>
      <c r="R35" s="44"/>
      <c r="S35" s="35"/>
      <c r="T35" s="35"/>
      <c r="U35" s="35"/>
      <c r="V35" s="44"/>
      <c r="W35" s="44"/>
    </row>
    <row r="36" spans="1:23" ht="13.5" thickBot="1">
      <c r="A36" s="41"/>
      <c r="B36" s="44"/>
      <c r="C36" s="44"/>
      <c r="D36" s="44"/>
      <c r="E36" s="44"/>
      <c r="F36" s="44"/>
      <c r="G36" s="35"/>
      <c r="H36" s="35"/>
      <c r="I36" s="35"/>
      <c r="J36" s="44"/>
      <c r="K36" s="44"/>
      <c r="L36" s="44"/>
      <c r="M36" s="41"/>
      <c r="N36" s="44"/>
      <c r="O36" s="44"/>
      <c r="P36" s="44"/>
      <c r="Q36" s="44"/>
      <c r="R36" s="44"/>
      <c r="S36" s="35"/>
      <c r="T36" s="35"/>
      <c r="U36" s="35"/>
      <c r="V36" s="44"/>
      <c r="W36" s="44"/>
    </row>
    <row r="37" spans="1:256" s="18" customFormat="1" ht="15.75" thickBot="1">
      <c r="A37" s="27" t="s">
        <v>3</v>
      </c>
      <c r="B37" s="43" t="s">
        <v>2</v>
      </c>
      <c r="C37" s="43"/>
      <c r="D37" s="43"/>
      <c r="E37" s="43"/>
      <c r="F37" s="43"/>
      <c r="G37" s="16">
        <f>SUM(G38:G40)</f>
        <v>104</v>
      </c>
      <c r="H37" s="16">
        <f>SUM(H38:H40)</f>
        <v>106</v>
      </c>
      <c r="I37" s="16">
        <f>SUM(I38:I40)</f>
        <v>116</v>
      </c>
      <c r="J37" s="16">
        <f>SUM(J38:J40)</f>
        <v>109</v>
      </c>
      <c r="K37" s="17">
        <f>SUM(K38:K40)</f>
        <v>435</v>
      </c>
      <c r="L37" s="44"/>
      <c r="M37" s="27"/>
      <c r="N37" s="43"/>
      <c r="O37" s="43"/>
      <c r="P37" s="43"/>
      <c r="Q37" s="43"/>
      <c r="R37" s="43"/>
      <c r="S37" s="112"/>
      <c r="T37" s="112"/>
      <c r="U37" s="112"/>
      <c r="V37" s="112"/>
      <c r="W37" s="111"/>
      <c r="IT37" s="2"/>
      <c r="IU37" s="2"/>
      <c r="IV37" s="2"/>
    </row>
    <row r="38" spans="1:23" ht="12.75">
      <c r="A38" s="45"/>
      <c r="B38" s="44" t="s">
        <v>13</v>
      </c>
      <c r="C38" s="44"/>
      <c r="D38" s="44" t="s">
        <v>10</v>
      </c>
      <c r="E38" s="44"/>
      <c r="F38" s="44"/>
      <c r="G38" s="46">
        <v>28</v>
      </c>
      <c r="H38" s="46">
        <v>31</v>
      </c>
      <c r="I38" s="46">
        <v>29</v>
      </c>
      <c r="J38" s="46">
        <v>30</v>
      </c>
      <c r="K38" s="119">
        <f>SUM(G38:J38)</f>
        <v>118</v>
      </c>
      <c r="L38" s="44"/>
      <c r="M38" s="45"/>
      <c r="N38" s="44"/>
      <c r="O38" s="44"/>
      <c r="P38" s="44"/>
      <c r="Q38" s="44"/>
      <c r="R38" s="44"/>
      <c r="S38" s="47"/>
      <c r="T38" s="47"/>
      <c r="U38" s="47"/>
      <c r="V38" s="47"/>
      <c r="W38" s="44"/>
    </row>
    <row r="39" spans="1:256" s="26" customFormat="1" ht="12.75">
      <c r="A39" s="45"/>
      <c r="B39" s="44" t="s">
        <v>58</v>
      </c>
      <c r="C39" s="44"/>
      <c r="D39" s="44" t="s">
        <v>10</v>
      </c>
      <c r="E39" s="44"/>
      <c r="F39" s="44"/>
      <c r="G39" s="46">
        <v>48</v>
      </c>
      <c r="H39" s="46">
        <v>44</v>
      </c>
      <c r="I39" s="46">
        <v>56</v>
      </c>
      <c r="J39" s="46">
        <v>50</v>
      </c>
      <c r="K39" s="120">
        <f>SUM(G39:J39)</f>
        <v>198</v>
      </c>
      <c r="L39" s="44"/>
      <c r="M39" s="45"/>
      <c r="N39" s="44"/>
      <c r="O39" s="44"/>
      <c r="P39" s="44"/>
      <c r="Q39" s="44"/>
      <c r="R39" s="44"/>
      <c r="S39" s="47"/>
      <c r="T39" s="47"/>
      <c r="U39" s="47"/>
      <c r="V39" s="47"/>
      <c r="W39" s="44"/>
      <c r="IT39" s="2"/>
      <c r="IU39" s="2"/>
      <c r="IV39" s="2"/>
    </row>
    <row r="40" spans="1:256" s="18" customFormat="1" ht="12.75">
      <c r="A40" s="45"/>
      <c r="B40" s="44" t="s">
        <v>50</v>
      </c>
      <c r="C40" s="44"/>
      <c r="D40" s="44" t="s">
        <v>10</v>
      </c>
      <c r="E40" s="44"/>
      <c r="F40" s="44"/>
      <c r="G40" s="49">
        <v>28</v>
      </c>
      <c r="H40" s="49">
        <v>31</v>
      </c>
      <c r="I40" s="49">
        <v>31</v>
      </c>
      <c r="J40" s="49">
        <v>29</v>
      </c>
      <c r="K40" s="121">
        <f>SUM(G40:J40)</f>
        <v>119</v>
      </c>
      <c r="L40" s="44"/>
      <c r="M40" s="45"/>
      <c r="N40" s="44"/>
      <c r="O40" s="44"/>
      <c r="P40" s="44"/>
      <c r="Q40" s="44"/>
      <c r="R40" s="44"/>
      <c r="W40" s="44"/>
      <c r="IT40" s="2"/>
      <c r="IU40" s="2"/>
      <c r="IV40" s="2"/>
    </row>
    <row r="41" spans="1:256" s="18" customFormat="1" ht="12.75">
      <c r="A41" s="41"/>
      <c r="B41" s="44"/>
      <c r="C41" s="44"/>
      <c r="D41" s="44"/>
      <c r="E41" s="35"/>
      <c r="F41" s="35"/>
      <c r="G41" s="35"/>
      <c r="H41" s="35"/>
      <c r="I41" s="35"/>
      <c r="J41" s="35"/>
      <c r="K41" s="35"/>
      <c r="L41" s="35"/>
      <c r="M41" s="36"/>
      <c r="IT41" s="2"/>
      <c r="IU41" s="2"/>
      <c r="IV41" s="2"/>
    </row>
    <row r="42" spans="1:23" ht="15.75">
      <c r="A42" s="50" t="s">
        <v>18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3"/>
      <c r="N42" s="18"/>
      <c r="S42" s="18"/>
      <c r="T42" s="18"/>
      <c r="U42" s="18"/>
      <c r="V42" s="18"/>
      <c r="W42" s="18"/>
    </row>
    <row r="43" spans="1:13" ht="15.75">
      <c r="A43" s="51"/>
      <c r="B43" s="41"/>
      <c r="C43" s="52"/>
      <c r="D43" s="52"/>
      <c r="E43" s="3">
        <v>1</v>
      </c>
      <c r="F43" s="3">
        <v>2</v>
      </c>
      <c r="G43" s="3">
        <v>3</v>
      </c>
      <c r="H43" s="3">
        <v>4</v>
      </c>
      <c r="I43" s="3">
        <v>5</v>
      </c>
      <c r="J43" s="3">
        <v>6</v>
      </c>
      <c r="K43" s="12" t="s">
        <v>19</v>
      </c>
      <c r="L43" s="52"/>
      <c r="M43" s="36"/>
    </row>
    <row r="44" spans="1:13" ht="15">
      <c r="A44" s="27" t="s">
        <v>1</v>
      </c>
      <c r="B44" s="43" t="s">
        <v>59</v>
      </c>
      <c r="C44" s="29"/>
      <c r="D44" s="30"/>
      <c r="E44" s="31">
        <f>K28</f>
        <v>424</v>
      </c>
      <c r="F44" s="31"/>
      <c r="G44" s="31"/>
      <c r="H44" s="31"/>
      <c r="I44" s="31"/>
      <c r="J44" s="31"/>
      <c r="K44" s="32">
        <f>SUM(E44:J44)</f>
        <v>424</v>
      </c>
      <c r="L44" s="53"/>
      <c r="M44" s="54"/>
    </row>
    <row r="45" spans="1:13" ht="15">
      <c r="A45" s="27" t="s">
        <v>3</v>
      </c>
      <c r="B45" s="43" t="s">
        <v>2</v>
      </c>
      <c r="C45" s="29"/>
      <c r="D45" s="30"/>
      <c r="E45" s="31">
        <f>K37</f>
        <v>435</v>
      </c>
      <c r="F45" s="34"/>
      <c r="G45" s="31"/>
      <c r="H45" s="31"/>
      <c r="I45" s="31"/>
      <c r="J45" s="31"/>
      <c r="K45" s="32">
        <f>SUM(E45:J45)</f>
        <v>435</v>
      </c>
      <c r="L45" s="53"/>
      <c r="M45" s="54"/>
    </row>
  </sheetData>
  <mergeCells count="2">
    <mergeCell ref="A1:M1"/>
    <mergeCell ref="K31:K32"/>
  </mergeCells>
  <printOptions horizontalCentered="1"/>
  <pageMargins left="0.7875" right="0.7875" top="0.9840277777777777" bottom="0.9840277777777777" header="0.39375" footer="0.3819444444444445"/>
  <pageSetup horizontalDpi="300" verticalDpi="300" orientation="portrait" paperSize="9" r:id="rId1"/>
  <headerFooter alignWithMargins="0">
    <oddHeader>&amp;C&amp;"Times New Roman,Fett"&amp;20MJRP - Jugendliga 2006</oddHeader>
    <oddFooter>&amp;L&amp;"Arial,Standard"&amp;8Mainz, &amp;D
f. d. R. Günter Noack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tabSelected="1" workbookViewId="0" topLeftCell="A4">
      <selection activeCell="N25" sqref="N25"/>
    </sheetView>
  </sheetViews>
  <sheetFormatPr defaultColWidth="12" defaultRowHeight="12.75"/>
  <cols>
    <col min="1" max="1" width="3.83203125" style="3" customWidth="1"/>
    <col min="2" max="2" width="21.33203125" style="1" customWidth="1"/>
    <col min="3" max="4" width="5.83203125" style="1" customWidth="1"/>
    <col min="5" max="6" width="6.16015625" style="1" customWidth="1"/>
    <col min="7" max="7" width="6.33203125" style="1" customWidth="1"/>
    <col min="8" max="10" width="6.5" style="1" customWidth="1"/>
    <col min="11" max="11" width="9.16015625" style="1" customWidth="1"/>
    <col min="12" max="12" width="4.5" style="1" customWidth="1"/>
    <col min="13" max="13" width="7.83203125" style="24" customWidth="1"/>
    <col min="14" max="16" width="12.16015625" style="1" customWidth="1"/>
    <col min="17" max="22" width="5.83203125" style="1" customWidth="1"/>
    <col min="23" max="253" width="12.16015625" style="1" customWidth="1"/>
    <col min="254" max="16384" width="11.16015625" style="2" customWidth="1"/>
  </cols>
  <sheetData>
    <row r="1" spans="1:13" ht="15.75">
      <c r="A1" s="169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2:13" ht="12.75">
      <c r="B2" s="4"/>
      <c r="C2" s="4"/>
      <c r="D2" s="5"/>
      <c r="F2" s="3"/>
      <c r="G2" s="6"/>
      <c r="H2" s="3"/>
      <c r="I2" s="3"/>
      <c r="J2" s="7"/>
      <c r="K2" s="6"/>
      <c r="L2" s="4"/>
      <c r="M2" s="8"/>
    </row>
    <row r="3" spans="1:13" ht="18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7:13" ht="15.75" thickBot="1">
      <c r="G4" s="12"/>
      <c r="H4" s="12"/>
      <c r="I4" s="12"/>
      <c r="J4" s="12"/>
      <c r="K4" s="12"/>
      <c r="L4" s="12"/>
      <c r="M4" s="13"/>
    </row>
    <row r="5" spans="1:256" s="104" customFormat="1" ht="15.75" thickBot="1">
      <c r="A5" s="14" t="s">
        <v>1</v>
      </c>
      <c r="B5" s="103" t="s">
        <v>4</v>
      </c>
      <c r="C5" s="103"/>
      <c r="D5" s="103"/>
      <c r="E5" s="103"/>
      <c r="F5" s="103"/>
      <c r="G5" s="32">
        <f>SUM(G6:G8)</f>
        <v>106</v>
      </c>
      <c r="H5" s="32">
        <f>SUM(H6:H8)</f>
        <v>98</v>
      </c>
      <c r="I5" s="32">
        <f>SUM(I6:I8)</f>
        <v>99</v>
      </c>
      <c r="J5" s="32">
        <f>SUM(J6:J8)</f>
        <v>101</v>
      </c>
      <c r="K5" s="17">
        <f>SUM(K6:K8)</f>
        <v>404</v>
      </c>
      <c r="M5" s="14" t="s">
        <v>3</v>
      </c>
      <c r="N5" s="107" t="s">
        <v>53</v>
      </c>
      <c r="S5" s="32">
        <f>SUM(S6:S8)</f>
        <v>97</v>
      </c>
      <c r="T5" s="32">
        <f>SUM(T6:T8)</f>
        <v>99</v>
      </c>
      <c r="U5" s="32">
        <f>SUM(U6:U8)</f>
        <v>105</v>
      </c>
      <c r="V5" s="32">
        <f>SUM(V6:V8)</f>
        <v>102</v>
      </c>
      <c r="W5" s="17">
        <f>SUM(W6:W8)</f>
        <v>403</v>
      </c>
      <c r="IT5" s="105"/>
      <c r="IU5" s="105"/>
      <c r="IV5" s="105"/>
    </row>
    <row r="6" spans="1:253" s="102" customFormat="1" ht="12">
      <c r="A6" s="19"/>
      <c r="B6" s="18" t="s">
        <v>9</v>
      </c>
      <c r="C6" s="18"/>
      <c r="D6" s="18" t="s">
        <v>6</v>
      </c>
      <c r="E6" s="18"/>
      <c r="F6" s="18"/>
      <c r="G6" s="20">
        <v>40</v>
      </c>
      <c r="H6" s="20">
        <v>33</v>
      </c>
      <c r="I6" s="20">
        <v>36</v>
      </c>
      <c r="J6" s="20">
        <v>35</v>
      </c>
      <c r="K6" s="21">
        <f>SUM(G6:J6)</f>
        <v>144</v>
      </c>
      <c r="L6" s="18"/>
      <c r="M6" s="19"/>
      <c r="N6" s="18" t="s">
        <v>25</v>
      </c>
      <c r="O6" s="18"/>
      <c r="P6" s="18" t="s">
        <v>6</v>
      </c>
      <c r="Q6" s="18"/>
      <c r="R6" s="18"/>
      <c r="S6" s="20">
        <v>32</v>
      </c>
      <c r="T6" s="20">
        <v>36</v>
      </c>
      <c r="U6" s="20">
        <v>34</v>
      </c>
      <c r="V6" s="20">
        <v>32</v>
      </c>
      <c r="W6" s="21">
        <f>SUM(S6:V6)</f>
        <v>134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</row>
    <row r="7" spans="1:253" s="102" customFormat="1" ht="12">
      <c r="A7" s="19"/>
      <c r="B7" s="18" t="s">
        <v>52</v>
      </c>
      <c r="C7" s="18"/>
      <c r="D7" s="18" t="s">
        <v>6</v>
      </c>
      <c r="E7" s="18"/>
      <c r="F7" s="18"/>
      <c r="G7" s="20">
        <v>27</v>
      </c>
      <c r="H7" s="20">
        <v>37</v>
      </c>
      <c r="I7" s="20">
        <v>31</v>
      </c>
      <c r="J7" s="20">
        <v>34</v>
      </c>
      <c r="K7" s="21">
        <f>SUM(G7:J7)</f>
        <v>129</v>
      </c>
      <c r="L7" s="18"/>
      <c r="M7" s="19"/>
      <c r="N7" s="18" t="s">
        <v>44</v>
      </c>
      <c r="O7" s="18"/>
      <c r="P7" s="18" t="s">
        <v>54</v>
      </c>
      <c r="Q7" s="18"/>
      <c r="R7" s="18"/>
      <c r="S7" s="20">
        <v>33</v>
      </c>
      <c r="T7" s="20">
        <v>33</v>
      </c>
      <c r="U7" s="20">
        <v>36</v>
      </c>
      <c r="V7" s="20">
        <v>38</v>
      </c>
      <c r="W7" s="21">
        <f>SUM(S7:V7)</f>
        <v>140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</row>
    <row r="8" spans="1:253" s="102" customFormat="1" ht="12">
      <c r="A8" s="19"/>
      <c r="B8" s="18" t="s">
        <v>7</v>
      </c>
      <c r="C8" s="18"/>
      <c r="D8" s="18" t="s">
        <v>6</v>
      </c>
      <c r="E8" s="18"/>
      <c r="F8" s="18"/>
      <c r="G8" s="20">
        <v>39</v>
      </c>
      <c r="H8" s="20">
        <v>28</v>
      </c>
      <c r="I8" s="20">
        <v>32</v>
      </c>
      <c r="J8" s="20">
        <v>32</v>
      </c>
      <c r="K8" s="21">
        <f>SUM(G8:J8)</f>
        <v>131</v>
      </c>
      <c r="L8" s="18"/>
      <c r="M8" s="19"/>
      <c r="N8" s="18" t="s">
        <v>28</v>
      </c>
      <c r="O8" s="18"/>
      <c r="P8" s="18" t="s">
        <v>6</v>
      </c>
      <c r="Q8" s="18"/>
      <c r="R8" s="18"/>
      <c r="S8" s="20">
        <v>32</v>
      </c>
      <c r="T8" s="20">
        <v>30</v>
      </c>
      <c r="U8" s="20">
        <v>35</v>
      </c>
      <c r="V8" s="20">
        <v>32</v>
      </c>
      <c r="W8" s="21">
        <f>SUM(S8:V8)</f>
        <v>129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</row>
    <row r="9" spans="1:253" s="102" customFormat="1" ht="12">
      <c r="A9" s="19"/>
      <c r="B9" s="18"/>
      <c r="C9" s="18"/>
      <c r="D9" s="18"/>
      <c r="E9" s="18"/>
      <c r="F9" s="18"/>
      <c r="G9" s="22"/>
      <c r="H9" s="22"/>
      <c r="I9" s="22"/>
      <c r="J9" s="22"/>
      <c r="K9" s="23"/>
      <c r="L9" s="18"/>
      <c r="M9" s="19"/>
      <c r="N9" s="18"/>
      <c r="O9" s="18"/>
      <c r="P9" s="18"/>
      <c r="Q9" s="18"/>
      <c r="R9" s="18"/>
      <c r="S9" s="20"/>
      <c r="T9" s="20"/>
      <c r="U9" s="20"/>
      <c r="V9" s="20"/>
      <c r="W9" s="21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</row>
    <row r="10" spans="1:253" s="102" customFormat="1" ht="12">
      <c r="A10" s="19"/>
      <c r="B10" s="18"/>
      <c r="C10" s="18"/>
      <c r="D10" s="18"/>
      <c r="E10" s="18"/>
      <c r="F10" s="18"/>
      <c r="G10" s="20"/>
      <c r="H10" s="20"/>
      <c r="I10" s="20"/>
      <c r="J10" s="20"/>
      <c r="K10" s="20"/>
      <c r="L10" s="18"/>
      <c r="M10" s="19"/>
      <c r="N10" s="18"/>
      <c r="O10" s="18"/>
      <c r="P10" s="18"/>
      <c r="Q10" s="18"/>
      <c r="R10" s="18"/>
      <c r="S10" s="22"/>
      <c r="T10" s="22"/>
      <c r="U10" s="22"/>
      <c r="V10" s="22"/>
      <c r="W10" s="23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</row>
    <row r="11" spans="1:253" s="102" customFormat="1" ht="12.75" thickBot="1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5"/>
      <c r="N11" s="18"/>
      <c r="O11" s="18"/>
      <c r="P11" s="18"/>
      <c r="Q11" s="18"/>
      <c r="R11" s="18"/>
      <c r="S11" s="20"/>
      <c r="T11" s="20"/>
      <c r="U11" s="20"/>
      <c r="V11" s="20"/>
      <c r="W11" s="20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</row>
    <row r="12" spans="1:256" s="104" customFormat="1" ht="15.75" thickBot="1">
      <c r="A12" s="14" t="s">
        <v>20</v>
      </c>
      <c r="B12" s="103" t="s">
        <v>14</v>
      </c>
      <c r="C12" s="103"/>
      <c r="D12" s="103"/>
      <c r="E12" s="103"/>
      <c r="F12" s="103"/>
      <c r="G12" s="32">
        <f>SUM(G13:G15)</f>
        <v>102</v>
      </c>
      <c r="H12" s="32">
        <f>SUM(H13:H15)</f>
        <v>98</v>
      </c>
      <c r="I12" s="32">
        <f>SUM(I13:I15)</f>
        <v>108</v>
      </c>
      <c r="J12" s="32">
        <f>SUM(J13:J15)</f>
        <v>105</v>
      </c>
      <c r="K12" s="17">
        <f>SUM(K13:K15)</f>
        <v>413</v>
      </c>
      <c r="M12" s="106"/>
      <c r="IT12" s="105"/>
      <c r="IU12" s="105"/>
      <c r="IV12" s="105"/>
    </row>
    <row r="13" spans="1:253" s="102" customFormat="1" ht="12">
      <c r="A13" s="19"/>
      <c r="B13" s="18" t="s">
        <v>16</v>
      </c>
      <c r="C13" s="18"/>
      <c r="D13" s="18" t="s">
        <v>10</v>
      </c>
      <c r="E13" s="18"/>
      <c r="F13" s="18"/>
      <c r="G13" s="20">
        <v>30</v>
      </c>
      <c r="H13" s="20">
        <v>34</v>
      </c>
      <c r="I13" s="20">
        <v>31</v>
      </c>
      <c r="J13" s="20">
        <v>33</v>
      </c>
      <c r="K13" s="20">
        <f>SUM(G13:J13)</f>
        <v>128</v>
      </c>
      <c r="L13" s="18"/>
      <c r="M13" s="25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02" customFormat="1" ht="12">
      <c r="A14" s="19"/>
      <c r="B14" s="18" t="s">
        <v>17</v>
      </c>
      <c r="C14" s="18"/>
      <c r="D14" s="18" t="s">
        <v>10</v>
      </c>
      <c r="E14" s="18"/>
      <c r="F14" s="18"/>
      <c r="G14" s="20">
        <v>41</v>
      </c>
      <c r="H14" s="20">
        <v>33</v>
      </c>
      <c r="I14" s="20">
        <v>42</v>
      </c>
      <c r="J14" s="20">
        <v>43</v>
      </c>
      <c r="K14" s="20">
        <f>SUM(G14:J14)</f>
        <v>159</v>
      </c>
      <c r="L14" s="18"/>
      <c r="M14" s="25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02" customFormat="1" ht="12">
      <c r="A15" s="19"/>
      <c r="B15" s="18" t="s">
        <v>15</v>
      </c>
      <c r="D15" s="18" t="s">
        <v>6</v>
      </c>
      <c r="E15" s="18"/>
      <c r="F15" s="18"/>
      <c r="G15" s="20">
        <v>31</v>
      </c>
      <c r="H15" s="20">
        <v>31</v>
      </c>
      <c r="I15" s="20">
        <v>35</v>
      </c>
      <c r="J15" s="20">
        <v>29</v>
      </c>
      <c r="K15" s="20">
        <f>SUM(G15:J15)</f>
        <v>126</v>
      </c>
      <c r="L15" s="18"/>
      <c r="M15" s="25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02" customFormat="1" ht="12">
      <c r="A16" s="1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5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02" customFormat="1" ht="12">
      <c r="A17" s="19" t="s">
        <v>12</v>
      </c>
      <c r="B17" s="18" t="s">
        <v>51</v>
      </c>
      <c r="C17" s="18"/>
      <c r="D17" s="18" t="s">
        <v>10</v>
      </c>
      <c r="E17" s="18"/>
      <c r="F17" s="18"/>
      <c r="G17" s="20">
        <v>47</v>
      </c>
      <c r="H17" s="20">
        <v>46</v>
      </c>
      <c r="I17" s="20">
        <v>37</v>
      </c>
      <c r="J17" s="20">
        <v>40</v>
      </c>
      <c r="K17" s="20">
        <f>SUM(G17:J17)</f>
        <v>170</v>
      </c>
      <c r="L17" s="18"/>
      <c r="M17" s="25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02" customFormat="1" ht="12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5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6" s="104" customFormat="1" ht="15">
      <c r="A19" s="108" t="s">
        <v>72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10"/>
      <c r="IT19" s="105"/>
      <c r="IU19" s="105"/>
      <c r="IV19" s="105"/>
    </row>
    <row r="20" spans="1:256" s="26" customFormat="1" ht="12.75">
      <c r="A20" s="3"/>
      <c r="B20" s="12"/>
      <c r="C20" s="1"/>
      <c r="D20" s="3"/>
      <c r="E20" s="3">
        <v>1</v>
      </c>
      <c r="F20" s="3">
        <v>2</v>
      </c>
      <c r="G20" s="3">
        <v>3</v>
      </c>
      <c r="H20" s="3">
        <v>4</v>
      </c>
      <c r="I20" s="3">
        <v>5</v>
      </c>
      <c r="J20" s="3">
        <v>6</v>
      </c>
      <c r="K20" s="12" t="s">
        <v>19</v>
      </c>
      <c r="L20" s="3"/>
      <c r="M20" s="8"/>
      <c r="IT20" s="2"/>
      <c r="IU20" s="2"/>
      <c r="IV20" s="2"/>
    </row>
    <row r="21" spans="1:256" s="18" customFormat="1" ht="15">
      <c r="A21" s="27" t="s">
        <v>1</v>
      </c>
      <c r="B21" s="28" t="s">
        <v>4</v>
      </c>
      <c r="C21" s="29"/>
      <c r="D21" s="30"/>
      <c r="E21" s="31">
        <v>310</v>
      </c>
      <c r="F21" s="31">
        <f>K5</f>
        <v>404</v>
      </c>
      <c r="G21" s="31"/>
      <c r="H21" s="31"/>
      <c r="I21" s="31"/>
      <c r="J21" s="31"/>
      <c r="K21" s="32">
        <f>SUM(E21:J21)</f>
        <v>714</v>
      </c>
      <c r="L21" s="30"/>
      <c r="M21" s="33"/>
      <c r="IT21" s="2"/>
      <c r="IU21" s="2"/>
      <c r="IV21" s="2"/>
    </row>
    <row r="22" spans="1:256" s="18" customFormat="1" ht="15">
      <c r="A22" s="27" t="s">
        <v>3</v>
      </c>
      <c r="B22" s="15" t="s">
        <v>60</v>
      </c>
      <c r="C22" s="29"/>
      <c r="D22" s="30"/>
      <c r="E22" s="31">
        <v>321</v>
      </c>
      <c r="F22" s="34">
        <v>403</v>
      </c>
      <c r="G22" s="31"/>
      <c r="H22" s="31"/>
      <c r="I22" s="31"/>
      <c r="J22" s="31"/>
      <c r="K22" s="32">
        <f>SUM(E22:J22)</f>
        <v>724</v>
      </c>
      <c r="L22" s="30"/>
      <c r="M22" s="33"/>
      <c r="IT22" s="2"/>
      <c r="IU22" s="2"/>
      <c r="IV22" s="2"/>
    </row>
    <row r="23" spans="1:256" s="18" customFormat="1" ht="15">
      <c r="A23" s="27" t="s">
        <v>20</v>
      </c>
      <c r="B23" s="28" t="s">
        <v>21</v>
      </c>
      <c r="C23" s="29"/>
      <c r="D23" s="30"/>
      <c r="E23" s="31">
        <v>318</v>
      </c>
      <c r="F23" s="31">
        <f>K12</f>
        <v>413</v>
      </c>
      <c r="G23" s="31"/>
      <c r="H23" s="31"/>
      <c r="I23" s="31"/>
      <c r="J23" s="31"/>
      <c r="K23" s="32">
        <f>SUM(E23:J23)</f>
        <v>731</v>
      </c>
      <c r="L23" s="30"/>
      <c r="M23" s="33"/>
      <c r="IT23" s="2"/>
      <c r="IU23" s="2"/>
      <c r="IV23" s="2"/>
    </row>
    <row r="24" spans="1:13" ht="15">
      <c r="A24" s="27"/>
      <c r="B24" s="15"/>
      <c r="C24" s="29"/>
      <c r="D24" s="30"/>
      <c r="E24" s="31"/>
      <c r="F24" s="34"/>
      <c r="G24" s="31"/>
      <c r="H24" s="31"/>
      <c r="I24" s="31"/>
      <c r="J24" s="31"/>
      <c r="K24" s="32"/>
      <c r="L24" s="35"/>
      <c r="M24" s="36"/>
    </row>
    <row r="25" spans="1:256" s="18" customFormat="1" ht="15">
      <c r="A25" s="27" t="s">
        <v>26</v>
      </c>
      <c r="B25" s="28" t="s">
        <v>2</v>
      </c>
      <c r="C25" s="29"/>
      <c r="D25" s="30"/>
      <c r="E25" s="31">
        <v>267</v>
      </c>
      <c r="F25" s="31">
        <v>0</v>
      </c>
      <c r="G25" s="31"/>
      <c r="H25" s="31"/>
      <c r="I25" s="31"/>
      <c r="J25" s="31"/>
      <c r="K25" s="32">
        <f>SUM(E25:J25)</f>
        <v>267</v>
      </c>
      <c r="L25" s="30"/>
      <c r="M25" s="33"/>
      <c r="IT25" s="2"/>
      <c r="IU25" s="2"/>
      <c r="IV25" s="2"/>
    </row>
    <row r="26" spans="1:13" ht="15">
      <c r="A26" s="27"/>
      <c r="B26" s="15"/>
      <c r="C26" s="29"/>
      <c r="D26" s="30"/>
      <c r="E26" s="30"/>
      <c r="F26" s="35"/>
      <c r="G26" s="30"/>
      <c r="H26" s="30"/>
      <c r="I26" s="30"/>
      <c r="J26" s="30"/>
      <c r="K26" s="111"/>
      <c r="L26" s="35"/>
      <c r="M26" s="36"/>
    </row>
    <row r="27" spans="1:256" s="39" customFormat="1" ht="18">
      <c r="A27" s="37" t="s">
        <v>22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  <c r="IT27" s="40"/>
      <c r="IU27" s="40"/>
      <c r="IV27" s="40"/>
    </row>
    <row r="28" spans="1:256" s="18" customFormat="1" ht="15.75" thickBot="1">
      <c r="A28" s="41"/>
      <c r="B28" s="35"/>
      <c r="C28" s="35"/>
      <c r="D28" s="35"/>
      <c r="E28" s="35"/>
      <c r="F28" s="35"/>
      <c r="G28" s="42"/>
      <c r="H28" s="42"/>
      <c r="I28" s="42"/>
      <c r="J28" s="42"/>
      <c r="K28" s="42"/>
      <c r="L28" s="35"/>
      <c r="M28" s="13"/>
      <c r="IT28" s="2"/>
      <c r="IU28" s="2"/>
      <c r="IV28" s="2"/>
    </row>
    <row r="29" spans="1:256" s="18" customFormat="1" ht="15.75" thickBot="1">
      <c r="A29" s="27" t="s">
        <v>1</v>
      </c>
      <c r="B29" s="43" t="s">
        <v>55</v>
      </c>
      <c r="C29" s="43"/>
      <c r="D29" s="43"/>
      <c r="E29" s="43"/>
      <c r="F29" s="43"/>
      <c r="G29" s="122">
        <f>SUM(G30:G32)</f>
        <v>121</v>
      </c>
      <c r="H29" s="122">
        <f>SUM(H30:H32)</f>
        <v>111</v>
      </c>
      <c r="I29" s="122">
        <f>SUM(I30:I32)</f>
        <v>117</v>
      </c>
      <c r="J29" s="123">
        <f>SUM(J30:J32)</f>
        <v>115</v>
      </c>
      <c r="K29" s="124">
        <f>SUM(K30:K32)</f>
        <v>464</v>
      </c>
      <c r="L29" s="44"/>
      <c r="M29" s="27"/>
      <c r="N29" s="43"/>
      <c r="O29" s="43"/>
      <c r="P29" s="43"/>
      <c r="Q29" s="43"/>
      <c r="R29" s="43"/>
      <c r="S29" s="112"/>
      <c r="T29" s="112"/>
      <c r="U29" s="112"/>
      <c r="V29" s="112"/>
      <c r="W29" s="111"/>
      <c r="IT29" s="2"/>
      <c r="IU29" s="2"/>
      <c r="IV29" s="2"/>
    </row>
    <row r="30" spans="1:23" ht="12.75">
      <c r="A30" s="45"/>
      <c r="B30" s="1" t="s">
        <v>56</v>
      </c>
      <c r="C30" s="44"/>
      <c r="D30" s="44" t="s">
        <v>10</v>
      </c>
      <c r="E30" s="44"/>
      <c r="F30" s="117"/>
      <c r="G30" s="113">
        <v>49</v>
      </c>
      <c r="H30" s="113">
        <v>42</v>
      </c>
      <c r="I30" s="113">
        <v>41</v>
      </c>
      <c r="J30" s="113">
        <v>49</v>
      </c>
      <c r="K30" s="116">
        <v>181</v>
      </c>
      <c r="L30" s="44"/>
      <c r="M30" s="45"/>
      <c r="N30" s="18"/>
      <c r="O30" s="44"/>
      <c r="P30" s="44"/>
      <c r="Q30" s="44"/>
      <c r="R30" s="44"/>
      <c r="S30" s="47"/>
      <c r="T30" s="47"/>
      <c r="U30" s="47"/>
      <c r="V30" s="47"/>
      <c r="W30" s="48"/>
    </row>
    <row r="31" spans="1:23" ht="12.75">
      <c r="A31" s="45"/>
      <c r="B31" s="1" t="s">
        <v>23</v>
      </c>
      <c r="C31" s="44"/>
      <c r="D31" s="44" t="s">
        <v>10</v>
      </c>
      <c r="E31" s="44"/>
      <c r="F31" s="118"/>
      <c r="G31" s="114">
        <v>35</v>
      </c>
      <c r="H31" s="114">
        <v>35</v>
      </c>
      <c r="I31" s="114">
        <v>38</v>
      </c>
      <c r="J31" s="114">
        <v>32</v>
      </c>
      <c r="K31" s="116">
        <f>SUM(G31:J31)</f>
        <v>140</v>
      </c>
      <c r="L31" s="44"/>
      <c r="M31" s="45"/>
      <c r="N31" s="18"/>
      <c r="O31" s="44"/>
      <c r="P31" s="44"/>
      <c r="Q31" s="44"/>
      <c r="R31" s="44"/>
      <c r="S31" s="47"/>
      <c r="T31" s="47"/>
      <c r="U31" s="47"/>
      <c r="V31" s="47"/>
      <c r="W31" s="48"/>
    </row>
    <row r="32" spans="1:23" ht="12.75">
      <c r="A32" s="45"/>
      <c r="B32" s="18" t="s">
        <v>24</v>
      </c>
      <c r="C32" s="44"/>
      <c r="D32" s="44" t="s">
        <v>10</v>
      </c>
      <c r="E32" s="44"/>
      <c r="F32" s="118"/>
      <c r="G32" s="114">
        <v>37</v>
      </c>
      <c r="H32" s="114">
        <v>34</v>
      </c>
      <c r="I32" s="114">
        <v>38</v>
      </c>
      <c r="J32" s="114">
        <v>34</v>
      </c>
      <c r="K32" s="160">
        <f>SUM(G32:J33)</f>
        <v>143</v>
      </c>
      <c r="L32" s="44"/>
      <c r="M32" s="45"/>
      <c r="N32" s="18"/>
      <c r="O32" s="44"/>
      <c r="P32" s="44"/>
      <c r="Q32" s="44"/>
      <c r="R32" s="44"/>
      <c r="S32" s="47"/>
      <c r="T32" s="47"/>
      <c r="U32" s="47"/>
      <c r="V32" s="47"/>
      <c r="W32" s="48"/>
    </row>
    <row r="33" spans="1:23" ht="12.75">
      <c r="A33" s="45"/>
      <c r="B33" s="18"/>
      <c r="C33" s="44"/>
      <c r="D33" s="44"/>
      <c r="E33" s="44"/>
      <c r="F33" s="118"/>
      <c r="G33" s="115"/>
      <c r="H33" s="115"/>
      <c r="I33" s="115"/>
      <c r="J33" s="115"/>
      <c r="K33" s="161"/>
      <c r="L33" s="44"/>
      <c r="M33" s="45"/>
      <c r="N33" s="18"/>
      <c r="O33" s="44"/>
      <c r="P33" s="44"/>
      <c r="Q33" s="44"/>
      <c r="R33" s="44"/>
      <c r="S33" s="47"/>
      <c r="T33" s="47"/>
      <c r="U33" s="47"/>
      <c r="V33" s="47"/>
      <c r="W33" s="48"/>
    </row>
    <row r="34" spans="1:23" ht="12.75">
      <c r="A34" s="45"/>
      <c r="B34" s="18"/>
      <c r="C34" s="44"/>
      <c r="D34" s="44"/>
      <c r="E34" s="44"/>
      <c r="F34" s="44"/>
      <c r="G34" s="47"/>
      <c r="H34" s="47"/>
      <c r="I34" s="47"/>
      <c r="J34" s="47"/>
      <c r="K34" s="48"/>
      <c r="L34" s="44"/>
      <c r="M34" s="45"/>
      <c r="N34" s="18"/>
      <c r="O34" s="44"/>
      <c r="P34" s="44"/>
      <c r="Q34" s="44"/>
      <c r="R34" s="44"/>
      <c r="S34" s="47"/>
      <c r="T34" s="47"/>
      <c r="U34" s="47"/>
      <c r="V34" s="47"/>
      <c r="W34" s="48"/>
    </row>
    <row r="35" spans="1:23" ht="12.75">
      <c r="A35" s="3" t="s">
        <v>12</v>
      </c>
      <c r="B35" s="18"/>
      <c r="G35" s="18"/>
      <c r="H35" s="18"/>
      <c r="I35" s="18"/>
      <c r="J35" s="18"/>
      <c r="K35" s="18"/>
      <c r="L35" s="44"/>
      <c r="M35" s="45"/>
      <c r="N35" s="18"/>
      <c r="O35" s="44"/>
      <c r="P35" s="44"/>
      <c r="Q35" s="44"/>
      <c r="R35" s="44"/>
      <c r="S35" s="47"/>
      <c r="T35" s="47"/>
      <c r="U35" s="47"/>
      <c r="V35" s="47"/>
      <c r="W35" s="48"/>
    </row>
    <row r="36" spans="1:23" ht="13.5" thickBot="1">
      <c r="A36" s="41"/>
      <c r="B36" s="44"/>
      <c r="C36" s="44"/>
      <c r="D36" s="44"/>
      <c r="E36" s="44"/>
      <c r="F36" s="44"/>
      <c r="G36" s="35"/>
      <c r="H36" s="35"/>
      <c r="I36" s="35"/>
      <c r="J36" s="44"/>
      <c r="K36" s="44"/>
      <c r="L36" s="44"/>
      <c r="M36" s="41"/>
      <c r="N36" s="44"/>
      <c r="O36" s="44"/>
      <c r="P36" s="44"/>
      <c r="Q36" s="44"/>
      <c r="R36" s="44"/>
      <c r="S36" s="35"/>
      <c r="T36" s="35"/>
      <c r="U36" s="35"/>
      <c r="V36" s="44"/>
      <c r="W36" s="44"/>
    </row>
    <row r="37" spans="1:256" s="18" customFormat="1" ht="15.75" thickBot="1">
      <c r="A37" s="27" t="s">
        <v>3</v>
      </c>
      <c r="B37" s="43" t="s">
        <v>2</v>
      </c>
      <c r="C37" s="43"/>
      <c r="D37" s="43"/>
      <c r="E37" s="43"/>
      <c r="F37" s="43"/>
      <c r="G37" s="16">
        <f>SUM(G38:G40)</f>
        <v>122</v>
      </c>
      <c r="H37" s="16">
        <f>SUM(H38:H40)</f>
        <v>111</v>
      </c>
      <c r="I37" s="16">
        <f>SUM(I38:I40)</f>
        <v>118</v>
      </c>
      <c r="J37" s="16">
        <f>SUM(J38:J40)</f>
        <v>110</v>
      </c>
      <c r="K37" s="17">
        <f>SUM(K38:K40)</f>
        <v>461</v>
      </c>
      <c r="L37" s="44"/>
      <c r="M37" s="27"/>
      <c r="N37" s="43"/>
      <c r="O37" s="43"/>
      <c r="P37" s="43"/>
      <c r="Q37" s="43"/>
      <c r="R37" s="43"/>
      <c r="S37" s="112"/>
      <c r="T37" s="112"/>
      <c r="U37" s="112"/>
      <c r="V37" s="112"/>
      <c r="W37" s="111"/>
      <c r="IT37" s="2"/>
      <c r="IU37" s="2"/>
      <c r="IV37" s="2"/>
    </row>
    <row r="38" spans="1:23" ht="12.75">
      <c r="A38" s="45"/>
      <c r="B38" s="44" t="s">
        <v>50</v>
      </c>
      <c r="C38" s="44"/>
      <c r="D38" s="44" t="s">
        <v>10</v>
      </c>
      <c r="E38" s="44"/>
      <c r="F38" s="44"/>
      <c r="G38" s="46">
        <v>42</v>
      </c>
      <c r="H38" s="46">
        <v>35</v>
      </c>
      <c r="I38" s="46">
        <v>33</v>
      </c>
      <c r="J38" s="46">
        <v>37</v>
      </c>
      <c r="K38" s="119">
        <f>SUM(G38:J38)</f>
        <v>147</v>
      </c>
      <c r="L38" s="44"/>
      <c r="M38" s="45"/>
      <c r="N38" s="44"/>
      <c r="O38" s="44"/>
      <c r="P38" s="44"/>
      <c r="Q38" s="44"/>
      <c r="R38" s="44"/>
      <c r="S38" s="47"/>
      <c r="T38" s="47"/>
      <c r="U38" s="47"/>
      <c r="V38" s="47"/>
      <c r="W38" s="44"/>
    </row>
    <row r="39" spans="1:256" s="26" customFormat="1" ht="12.75">
      <c r="A39" s="45"/>
      <c r="B39" s="44" t="s">
        <v>58</v>
      </c>
      <c r="C39" s="44"/>
      <c r="D39" s="44" t="s">
        <v>10</v>
      </c>
      <c r="E39" s="44"/>
      <c r="F39" s="44"/>
      <c r="G39" s="46">
        <v>44</v>
      </c>
      <c r="H39" s="46">
        <v>39</v>
      </c>
      <c r="I39" s="46">
        <v>50</v>
      </c>
      <c r="J39" s="46">
        <v>43</v>
      </c>
      <c r="K39" s="120">
        <f>SUM(G39:J39)</f>
        <v>176</v>
      </c>
      <c r="L39" s="44"/>
      <c r="M39" s="45"/>
      <c r="N39" s="44"/>
      <c r="O39" s="44"/>
      <c r="P39" s="44"/>
      <c r="Q39" s="44"/>
      <c r="R39" s="44"/>
      <c r="S39" s="47"/>
      <c r="T39" s="47"/>
      <c r="U39" s="47"/>
      <c r="V39" s="47"/>
      <c r="W39" s="44"/>
      <c r="IT39" s="2"/>
      <c r="IU39" s="2"/>
      <c r="IV39" s="2"/>
    </row>
    <row r="40" spans="1:256" s="18" customFormat="1" ht="12.75">
      <c r="A40" s="45"/>
      <c r="B40" s="44" t="s">
        <v>13</v>
      </c>
      <c r="D40" s="44" t="s">
        <v>10</v>
      </c>
      <c r="E40" s="44"/>
      <c r="F40" s="44"/>
      <c r="G40" s="49">
        <v>36</v>
      </c>
      <c r="H40" s="49">
        <v>37</v>
      </c>
      <c r="I40" s="49">
        <v>35</v>
      </c>
      <c r="J40" s="49">
        <v>30</v>
      </c>
      <c r="K40" s="121">
        <f>SUM(G40:J40)</f>
        <v>138</v>
      </c>
      <c r="L40" s="44"/>
      <c r="M40" s="45"/>
      <c r="N40" s="44"/>
      <c r="O40" s="44"/>
      <c r="P40" s="44"/>
      <c r="Q40" s="44"/>
      <c r="R40" s="44"/>
      <c r="W40" s="44"/>
      <c r="IT40" s="2"/>
      <c r="IU40" s="2"/>
      <c r="IV40" s="2"/>
    </row>
    <row r="41" spans="1:256" s="18" customFormat="1" ht="12.75">
      <c r="A41" s="41"/>
      <c r="B41" s="44"/>
      <c r="C41" s="44"/>
      <c r="D41" s="44"/>
      <c r="E41" s="35"/>
      <c r="F41" s="35"/>
      <c r="G41" s="35"/>
      <c r="H41" s="35"/>
      <c r="I41" s="35"/>
      <c r="J41" s="35"/>
      <c r="K41" s="35"/>
      <c r="L41" s="35"/>
      <c r="M41" s="36"/>
      <c r="IT41" s="2"/>
      <c r="IU41" s="2"/>
      <c r="IV41" s="2"/>
    </row>
    <row r="42" spans="1:23" ht="15.75">
      <c r="A42" s="50" t="s">
        <v>18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3"/>
      <c r="N42" s="18"/>
      <c r="S42" s="18"/>
      <c r="T42" s="18"/>
      <c r="U42" s="18"/>
      <c r="V42" s="18"/>
      <c r="W42" s="18"/>
    </row>
    <row r="43" spans="1:13" ht="15.75">
      <c r="A43" s="51"/>
      <c r="B43" s="41"/>
      <c r="C43" s="52"/>
      <c r="D43" s="52"/>
      <c r="E43" s="3">
        <v>1</v>
      </c>
      <c r="F43" s="3">
        <v>2</v>
      </c>
      <c r="G43" s="3">
        <v>3</v>
      </c>
      <c r="H43" s="3">
        <v>4</v>
      </c>
      <c r="I43" s="3">
        <v>5</v>
      </c>
      <c r="J43" s="3">
        <v>6</v>
      </c>
      <c r="K43" s="12" t="s">
        <v>19</v>
      </c>
      <c r="L43" s="52"/>
      <c r="M43" s="36"/>
    </row>
    <row r="44" spans="1:13" ht="15">
      <c r="A44" s="27" t="s">
        <v>1</v>
      </c>
      <c r="B44" s="43" t="s">
        <v>59</v>
      </c>
      <c r="C44" s="29"/>
      <c r="D44" s="30"/>
      <c r="E44" s="31">
        <v>424</v>
      </c>
      <c r="F44" s="31">
        <f>K29</f>
        <v>464</v>
      </c>
      <c r="G44" s="31"/>
      <c r="H44" s="31"/>
      <c r="I44" s="31"/>
      <c r="J44" s="31"/>
      <c r="K44" s="32">
        <f>SUM(E44:J44)</f>
        <v>888</v>
      </c>
      <c r="L44" s="53"/>
      <c r="M44" s="54"/>
    </row>
    <row r="45" spans="1:13" ht="15">
      <c r="A45" s="27" t="s">
        <v>3</v>
      </c>
      <c r="B45" s="43" t="s">
        <v>2</v>
      </c>
      <c r="C45" s="29"/>
      <c r="D45" s="30"/>
      <c r="E45" s="31">
        <v>435</v>
      </c>
      <c r="F45" s="34">
        <f>K37</f>
        <v>461</v>
      </c>
      <c r="G45" s="31"/>
      <c r="H45" s="31"/>
      <c r="I45" s="31"/>
      <c r="J45" s="31"/>
      <c r="K45" s="32">
        <f>SUM(E45:J45)</f>
        <v>896</v>
      </c>
      <c r="L45" s="53"/>
      <c r="M45" s="54"/>
    </row>
  </sheetData>
  <mergeCells count="1">
    <mergeCell ref="A1:M1"/>
  </mergeCells>
  <printOptions horizontalCentered="1"/>
  <pageMargins left="0.7875" right="0.7875" top="0.9840277777777777" bottom="0.9840277777777777" header="0.39375" footer="0.3819444444444445"/>
  <pageSetup horizontalDpi="300" verticalDpi="300" orientation="portrait" paperSize="9" r:id="rId1"/>
  <headerFooter alignWithMargins="0">
    <oddHeader>&amp;C&amp;"Times New Roman,Fett"&amp;20MJRP - Jugendliga 2006</oddHeader>
    <oddFooter>&amp;L&amp;"Arial,Standard"&amp;8Mainz, &amp;D
f. d. R. Günter Noack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5"/>
  <sheetViews>
    <sheetView workbookViewId="0" topLeftCell="A13">
      <selection activeCell="E21" sqref="E21:G24"/>
    </sheetView>
  </sheetViews>
  <sheetFormatPr defaultColWidth="12" defaultRowHeight="12.75"/>
  <cols>
    <col min="1" max="1" width="3.83203125" style="3" customWidth="1"/>
    <col min="2" max="2" width="21.33203125" style="1" customWidth="1"/>
    <col min="3" max="4" width="5.83203125" style="1" customWidth="1"/>
    <col min="5" max="6" width="6.16015625" style="1" customWidth="1"/>
    <col min="7" max="7" width="6.33203125" style="1" customWidth="1"/>
    <col min="8" max="10" width="6.5" style="1" customWidth="1"/>
    <col min="11" max="11" width="9.16015625" style="1" customWidth="1"/>
    <col min="12" max="12" width="4.5" style="1" customWidth="1"/>
    <col min="13" max="13" width="7.83203125" style="24" customWidth="1"/>
    <col min="14" max="16" width="12.16015625" style="1" customWidth="1"/>
    <col min="17" max="22" width="5.83203125" style="1" customWidth="1"/>
    <col min="23" max="253" width="12.16015625" style="1" customWidth="1"/>
    <col min="254" max="16384" width="11.16015625" style="2" customWidth="1"/>
  </cols>
  <sheetData>
    <row r="1" spans="1:13" ht="15.75">
      <c r="A1" s="169" t="s">
        <v>76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2:13" ht="12.75">
      <c r="B2" s="4"/>
      <c r="C2" s="4"/>
      <c r="D2" s="5"/>
      <c r="F2" s="3"/>
      <c r="G2" s="6"/>
      <c r="H2" s="3"/>
      <c r="I2" s="3"/>
      <c r="J2" s="7"/>
      <c r="K2" s="6"/>
      <c r="L2" s="4"/>
      <c r="M2" s="8"/>
    </row>
    <row r="3" spans="1:13" ht="18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7:13" ht="15.75" thickBot="1">
      <c r="G4" s="12"/>
      <c r="H4" s="12"/>
      <c r="I4" s="12"/>
      <c r="J4" s="12"/>
      <c r="K4" s="12"/>
      <c r="L4" s="12"/>
      <c r="M4" s="13"/>
    </row>
    <row r="5" spans="1:256" s="104" customFormat="1" ht="15.75" thickBot="1">
      <c r="A5" s="14" t="s">
        <v>1</v>
      </c>
      <c r="B5" s="103" t="s">
        <v>2</v>
      </c>
      <c r="C5" s="103"/>
      <c r="D5" s="103"/>
      <c r="E5" s="103"/>
      <c r="F5" s="103"/>
      <c r="G5" s="167">
        <f>SUM(G6:G8)</f>
        <v>70</v>
      </c>
      <c r="H5" s="167">
        <f>SUM(H6:H8)</f>
        <v>69</v>
      </c>
      <c r="I5" s="167">
        <f>SUM(I6:I8)</f>
        <v>66</v>
      </c>
      <c r="J5" s="167">
        <f>SUM(J6:J8)</f>
        <v>63</v>
      </c>
      <c r="K5" s="168">
        <f>SUM(K6:K8)</f>
        <v>268</v>
      </c>
      <c r="M5" s="14" t="s">
        <v>3</v>
      </c>
      <c r="N5" s="107" t="s">
        <v>53</v>
      </c>
      <c r="S5" s="32">
        <f>SUM(S6:S8)</f>
        <v>100</v>
      </c>
      <c r="T5" s="32">
        <f>SUM(T6:T8)</f>
        <v>80</v>
      </c>
      <c r="U5" s="32">
        <f>SUM(U6:U8)</f>
        <v>80</v>
      </c>
      <c r="V5" s="32">
        <f>SUM(V6:V8)</f>
        <v>96</v>
      </c>
      <c r="W5" s="17">
        <f>SUM(W6:W8)</f>
        <v>356</v>
      </c>
      <c r="IT5" s="105"/>
      <c r="IU5" s="105"/>
      <c r="IV5" s="105"/>
    </row>
    <row r="6" spans="1:253" s="102" customFormat="1" ht="12">
      <c r="A6" s="19"/>
      <c r="B6" s="18" t="s">
        <v>77</v>
      </c>
      <c r="C6" s="18"/>
      <c r="D6" s="18" t="s">
        <v>6</v>
      </c>
      <c r="E6" s="18"/>
      <c r="F6" s="18"/>
      <c r="G6" s="20">
        <v>23</v>
      </c>
      <c r="H6" s="20">
        <v>23</v>
      </c>
      <c r="I6" s="20">
        <v>21</v>
      </c>
      <c r="J6" s="20">
        <v>20</v>
      </c>
      <c r="K6" s="21">
        <f>SUM(G6:J6)</f>
        <v>87</v>
      </c>
      <c r="L6" s="18"/>
      <c r="M6" s="19"/>
      <c r="N6" s="18" t="s">
        <v>44</v>
      </c>
      <c r="O6" s="18"/>
      <c r="P6" s="18" t="s">
        <v>54</v>
      </c>
      <c r="Q6" s="18"/>
      <c r="R6" s="18"/>
      <c r="S6" s="20">
        <v>33</v>
      </c>
      <c r="T6" s="20">
        <v>26</v>
      </c>
      <c r="U6" s="20">
        <v>27</v>
      </c>
      <c r="V6" s="20">
        <v>33</v>
      </c>
      <c r="W6" s="21">
        <f>SUM(S6:V6)</f>
        <v>119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</row>
    <row r="7" spans="1:253" s="102" customFormat="1" ht="12">
      <c r="A7" s="19"/>
      <c r="B7" s="18" t="s">
        <v>8</v>
      </c>
      <c r="C7" s="18"/>
      <c r="D7" s="18" t="s">
        <v>6</v>
      </c>
      <c r="E7" s="18"/>
      <c r="F7" s="18"/>
      <c r="G7" s="20">
        <v>28</v>
      </c>
      <c r="H7" s="20">
        <v>24</v>
      </c>
      <c r="I7" s="20">
        <v>23</v>
      </c>
      <c r="J7" s="20">
        <v>22</v>
      </c>
      <c r="K7" s="21">
        <f>SUM(G7:J7)</f>
        <v>97</v>
      </c>
      <c r="L7" s="18"/>
      <c r="M7" s="19"/>
      <c r="N7" s="18" t="s">
        <v>28</v>
      </c>
      <c r="O7" s="18"/>
      <c r="P7" s="18" t="s">
        <v>6</v>
      </c>
      <c r="Q7" s="18"/>
      <c r="R7" s="18"/>
      <c r="S7" s="20">
        <v>39</v>
      </c>
      <c r="T7" s="20">
        <v>30</v>
      </c>
      <c r="U7" s="20">
        <v>25</v>
      </c>
      <c r="V7" s="20">
        <v>34</v>
      </c>
      <c r="W7" s="21">
        <f>SUM(S7:V7)</f>
        <v>128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</row>
    <row r="8" spans="1:253" s="102" customFormat="1" ht="12">
      <c r="A8" s="19"/>
      <c r="B8" s="101" t="s">
        <v>5</v>
      </c>
      <c r="C8" s="18"/>
      <c r="D8" s="18" t="s">
        <v>6</v>
      </c>
      <c r="E8" s="18"/>
      <c r="F8" s="18"/>
      <c r="G8" s="20">
        <v>19</v>
      </c>
      <c r="H8" s="20">
        <v>22</v>
      </c>
      <c r="I8" s="20">
        <v>22</v>
      </c>
      <c r="J8" s="20">
        <v>21</v>
      </c>
      <c r="K8" s="21">
        <f>SUM(G8:J8)</f>
        <v>84</v>
      </c>
      <c r="L8" s="18"/>
      <c r="M8" s="19"/>
      <c r="N8" s="18" t="s">
        <v>25</v>
      </c>
      <c r="O8" s="18"/>
      <c r="P8" s="18" t="s">
        <v>6</v>
      </c>
      <c r="Q8" s="18"/>
      <c r="R8" s="18"/>
      <c r="S8" s="20">
        <v>28</v>
      </c>
      <c r="T8" s="20">
        <v>24</v>
      </c>
      <c r="U8" s="20">
        <v>28</v>
      </c>
      <c r="V8" s="20">
        <v>29</v>
      </c>
      <c r="W8" s="21">
        <f>SUM(S8:V8)</f>
        <v>109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</row>
    <row r="9" spans="1:253" s="102" customFormat="1" ht="12">
      <c r="A9" s="19"/>
      <c r="B9" s="18"/>
      <c r="C9" s="18"/>
      <c r="D9" s="18"/>
      <c r="E9" s="18"/>
      <c r="F9" s="18"/>
      <c r="G9" s="22"/>
      <c r="H9" s="22"/>
      <c r="I9" s="22"/>
      <c r="J9" s="22"/>
      <c r="K9" s="23"/>
      <c r="L9" s="18"/>
      <c r="M9" s="19"/>
      <c r="O9" s="18"/>
      <c r="P9" s="18"/>
      <c r="Q9" s="18"/>
      <c r="R9" s="18"/>
      <c r="S9" s="20"/>
      <c r="T9" s="20"/>
      <c r="U9" s="20"/>
      <c r="V9" s="20"/>
      <c r="W9" s="21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</row>
    <row r="10" spans="1:253" s="102" customFormat="1" ht="12">
      <c r="A10" s="19" t="s">
        <v>12</v>
      </c>
      <c r="B10" s="18" t="s">
        <v>13</v>
      </c>
      <c r="C10" s="18"/>
      <c r="D10" s="18" t="s">
        <v>10</v>
      </c>
      <c r="E10" s="18"/>
      <c r="F10" s="18"/>
      <c r="G10" s="20">
        <v>27</v>
      </c>
      <c r="H10" s="20">
        <v>21</v>
      </c>
      <c r="I10" s="20">
        <v>29</v>
      </c>
      <c r="J10" s="20">
        <v>28</v>
      </c>
      <c r="K10" s="20">
        <f>SUM(G10:J10)</f>
        <v>105</v>
      </c>
      <c r="L10" s="18"/>
      <c r="M10" s="19"/>
      <c r="N10" s="18"/>
      <c r="O10" s="18"/>
      <c r="P10" s="18"/>
      <c r="Q10" s="18"/>
      <c r="R10" s="18"/>
      <c r="S10" s="22"/>
      <c r="T10" s="22"/>
      <c r="U10" s="22"/>
      <c r="V10" s="22"/>
      <c r="W10" s="23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</row>
    <row r="11" spans="1:253" s="102" customFormat="1" ht="15.75" thickBot="1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5"/>
      <c r="N11" s="18"/>
      <c r="O11" s="18"/>
      <c r="P11" s="18"/>
      <c r="Q11" s="18"/>
      <c r="R11" s="18"/>
      <c r="S11" s="111"/>
      <c r="T11" s="111"/>
      <c r="U11" s="111"/>
      <c r="V11" s="111"/>
      <c r="W11" s="111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</row>
    <row r="12" spans="1:256" s="104" customFormat="1" ht="15.75" thickBot="1">
      <c r="A12" s="14" t="s">
        <v>20</v>
      </c>
      <c r="B12" s="103" t="s">
        <v>14</v>
      </c>
      <c r="C12" s="103"/>
      <c r="D12" s="103"/>
      <c r="E12" s="103"/>
      <c r="F12" s="103"/>
      <c r="G12" s="32">
        <f>SUM(G13:G15)</f>
        <v>103</v>
      </c>
      <c r="H12" s="32">
        <f>SUM(H13:H15)</f>
        <v>107</v>
      </c>
      <c r="I12" s="32">
        <f>SUM(I13:I15)</f>
        <v>106</v>
      </c>
      <c r="J12" s="32">
        <f>SUM(J13:J15)</f>
        <v>107</v>
      </c>
      <c r="K12" s="17">
        <f>SUM(K13:K15)</f>
        <v>423</v>
      </c>
      <c r="M12" s="106"/>
      <c r="IT12" s="105"/>
      <c r="IU12" s="105"/>
      <c r="IV12" s="105"/>
    </row>
    <row r="13" spans="1:253" s="102" customFormat="1" ht="12">
      <c r="A13" s="19"/>
      <c r="B13" s="18" t="s">
        <v>51</v>
      </c>
      <c r="C13" s="18"/>
      <c r="D13" s="18" t="s">
        <v>10</v>
      </c>
      <c r="E13" s="18"/>
      <c r="F13" s="18"/>
      <c r="G13" s="20">
        <v>42</v>
      </c>
      <c r="H13" s="20">
        <v>40</v>
      </c>
      <c r="I13" s="20">
        <v>40</v>
      </c>
      <c r="J13" s="20">
        <v>43</v>
      </c>
      <c r="K13" s="20">
        <f>SUM(G13:J13)</f>
        <v>165</v>
      </c>
      <c r="L13" s="18"/>
      <c r="M13" s="25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02" customFormat="1" ht="12">
      <c r="A14" s="19"/>
      <c r="B14" s="18" t="s">
        <v>17</v>
      </c>
      <c r="C14" s="18"/>
      <c r="D14" s="18" t="s">
        <v>10</v>
      </c>
      <c r="E14" s="18"/>
      <c r="F14" s="18"/>
      <c r="G14" s="20">
        <v>33</v>
      </c>
      <c r="H14" s="20">
        <v>35</v>
      </c>
      <c r="I14" s="20">
        <v>36</v>
      </c>
      <c r="J14" s="20">
        <v>38</v>
      </c>
      <c r="K14" s="20">
        <f>SUM(G14:J14)</f>
        <v>142</v>
      </c>
      <c r="L14" s="18"/>
      <c r="M14" s="25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02" customFormat="1" ht="12">
      <c r="A15" s="19"/>
      <c r="B15" s="18" t="s">
        <v>16</v>
      </c>
      <c r="D15" s="18" t="s">
        <v>10</v>
      </c>
      <c r="E15" s="18"/>
      <c r="F15" s="18"/>
      <c r="G15" s="20">
        <v>28</v>
      </c>
      <c r="H15" s="20">
        <v>32</v>
      </c>
      <c r="I15" s="20">
        <v>30</v>
      </c>
      <c r="J15" s="20">
        <v>26</v>
      </c>
      <c r="K15" s="20">
        <f>SUM(G15:J15)</f>
        <v>116</v>
      </c>
      <c r="L15" s="18"/>
      <c r="M15" s="25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02" customFormat="1" ht="12">
      <c r="A16" s="1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5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02" customFormat="1" ht="12">
      <c r="A17" s="19" t="s">
        <v>12</v>
      </c>
      <c r="C17" s="18"/>
      <c r="D17" s="18"/>
      <c r="E17" s="18"/>
      <c r="F17" s="18"/>
      <c r="G17" s="20"/>
      <c r="H17" s="20"/>
      <c r="I17" s="20"/>
      <c r="J17" s="20"/>
      <c r="K17" s="20"/>
      <c r="L17" s="18"/>
      <c r="M17" s="25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02" customFormat="1" ht="12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5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6" s="104" customFormat="1" ht="15">
      <c r="A19" s="108" t="s">
        <v>78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10"/>
      <c r="IT19" s="105"/>
      <c r="IU19" s="105"/>
      <c r="IV19" s="105"/>
    </row>
    <row r="20" spans="1:256" s="26" customFormat="1" ht="12.75">
      <c r="A20" s="3"/>
      <c r="B20" s="12"/>
      <c r="C20" s="1"/>
      <c r="D20" s="3"/>
      <c r="E20" s="3">
        <v>1</v>
      </c>
      <c r="F20" s="3">
        <v>2</v>
      </c>
      <c r="G20" s="3">
        <v>3</v>
      </c>
      <c r="H20" s="3">
        <v>4</v>
      </c>
      <c r="I20" s="3">
        <v>5</v>
      </c>
      <c r="J20" s="3">
        <v>6</v>
      </c>
      <c r="K20" s="12" t="s">
        <v>19</v>
      </c>
      <c r="L20" s="3"/>
      <c r="M20" s="8"/>
      <c r="IT20" s="2"/>
      <c r="IU20" s="2"/>
      <c r="IV20" s="2"/>
    </row>
    <row r="21" spans="1:256" s="18" customFormat="1" ht="15">
      <c r="A21" s="27" t="s">
        <v>1</v>
      </c>
      <c r="B21" s="28" t="s">
        <v>2</v>
      </c>
      <c r="C21" s="29"/>
      <c r="D21" s="30"/>
      <c r="E21" s="31">
        <v>267</v>
      </c>
      <c r="F21" s="31">
        <v>0</v>
      </c>
      <c r="G21" s="31">
        <v>268</v>
      </c>
      <c r="H21" s="31"/>
      <c r="I21" s="31"/>
      <c r="J21" s="31"/>
      <c r="K21" s="32">
        <f>SUM(E21:J21)</f>
        <v>535</v>
      </c>
      <c r="L21" s="30"/>
      <c r="M21" s="33"/>
      <c r="IT21" s="2"/>
      <c r="IU21" s="2"/>
      <c r="IV21" s="2"/>
    </row>
    <row r="22" spans="1:13" ht="15">
      <c r="A22" s="27" t="s">
        <v>3</v>
      </c>
      <c r="B22" s="15" t="s">
        <v>60</v>
      </c>
      <c r="C22" s="29"/>
      <c r="D22" s="30"/>
      <c r="E22" s="31">
        <v>321</v>
      </c>
      <c r="F22" s="34">
        <v>403</v>
      </c>
      <c r="G22" s="31">
        <v>356</v>
      </c>
      <c r="H22" s="31"/>
      <c r="I22" s="31"/>
      <c r="J22" s="31"/>
      <c r="K22" s="32">
        <f>SUM(E22:J22)</f>
        <v>1080</v>
      </c>
      <c r="L22" s="35"/>
      <c r="M22" s="36"/>
    </row>
    <row r="23" spans="1:256" s="18" customFormat="1" ht="15">
      <c r="A23" s="27" t="s">
        <v>20</v>
      </c>
      <c r="B23" s="28" t="s">
        <v>21</v>
      </c>
      <c r="C23" s="29"/>
      <c r="D23" s="30"/>
      <c r="E23" s="31">
        <v>318</v>
      </c>
      <c r="F23" s="31">
        <v>413</v>
      </c>
      <c r="G23" s="31">
        <v>423</v>
      </c>
      <c r="H23" s="31"/>
      <c r="I23" s="31"/>
      <c r="J23" s="31"/>
      <c r="K23" s="32">
        <f>SUM(E23:J23)</f>
        <v>1154</v>
      </c>
      <c r="L23" s="30"/>
      <c r="M23" s="33"/>
      <c r="IT23" s="2"/>
      <c r="IU23" s="2"/>
      <c r="IV23" s="2"/>
    </row>
    <row r="24" spans="1:256" s="18" customFormat="1" ht="15">
      <c r="A24" s="27" t="s">
        <v>26</v>
      </c>
      <c r="B24" s="28" t="s">
        <v>4</v>
      </c>
      <c r="C24" s="29"/>
      <c r="D24" s="30"/>
      <c r="E24" s="31">
        <v>310</v>
      </c>
      <c r="F24" s="31">
        <v>404</v>
      </c>
      <c r="G24" s="31">
        <v>0</v>
      </c>
      <c r="H24" s="31"/>
      <c r="I24" s="31"/>
      <c r="J24" s="31"/>
      <c r="K24" s="32">
        <f>SUM(E24:J24)</f>
        <v>714</v>
      </c>
      <c r="L24" s="30"/>
      <c r="M24" s="33"/>
      <c r="IT24" s="2"/>
      <c r="IU24" s="2"/>
      <c r="IV24" s="2"/>
    </row>
    <row r="26" spans="1:13" ht="15">
      <c r="A26" s="27"/>
      <c r="B26" s="15"/>
      <c r="C26" s="29"/>
      <c r="D26" s="30"/>
      <c r="E26" s="30"/>
      <c r="F26" s="35"/>
      <c r="G26" s="30"/>
      <c r="H26" s="30"/>
      <c r="I26" s="30"/>
      <c r="J26" s="30"/>
      <c r="K26" s="111"/>
      <c r="L26" s="35"/>
      <c r="M26" s="36"/>
    </row>
    <row r="27" spans="1:256" s="39" customFormat="1" ht="18">
      <c r="A27" s="37" t="s">
        <v>22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8"/>
      <c r="IT27" s="40"/>
      <c r="IU27" s="40"/>
      <c r="IV27" s="40"/>
    </row>
    <row r="28" spans="1:256" s="18" customFormat="1" ht="15.75" thickBot="1">
      <c r="A28" s="41"/>
      <c r="B28" s="35"/>
      <c r="C28" s="35"/>
      <c r="D28" s="35"/>
      <c r="E28" s="35"/>
      <c r="F28" s="35"/>
      <c r="G28" s="42"/>
      <c r="H28" s="42"/>
      <c r="I28" s="42"/>
      <c r="J28" s="42"/>
      <c r="K28" s="42"/>
      <c r="L28" s="35"/>
      <c r="M28" s="13"/>
      <c r="IT28" s="2"/>
      <c r="IU28" s="2"/>
      <c r="IV28" s="2"/>
    </row>
    <row r="29" spans="1:256" s="18" customFormat="1" ht="15.75" thickBot="1">
      <c r="A29" s="27" t="s">
        <v>1</v>
      </c>
      <c r="B29" s="43" t="s">
        <v>55</v>
      </c>
      <c r="C29" s="43"/>
      <c r="D29" s="43"/>
      <c r="E29" s="43"/>
      <c r="F29" s="43"/>
      <c r="G29" s="122">
        <f>SUM(G30:G32)</f>
        <v>115</v>
      </c>
      <c r="H29" s="122">
        <f>SUM(H30:H32)</f>
        <v>120</v>
      </c>
      <c r="I29" s="122">
        <f>SUM(I30:I32)</f>
        <v>110</v>
      </c>
      <c r="J29" s="123">
        <f>SUM(J30:J32)</f>
        <v>104</v>
      </c>
      <c r="K29" s="124">
        <f>SUM(K30:K32)</f>
        <v>449</v>
      </c>
      <c r="L29" s="44"/>
      <c r="M29" s="27"/>
      <c r="N29" s="43"/>
      <c r="O29" s="43"/>
      <c r="P29" s="43"/>
      <c r="Q29" s="43"/>
      <c r="R29" s="43"/>
      <c r="S29" s="112"/>
      <c r="T29" s="112"/>
      <c r="U29" s="112"/>
      <c r="V29" s="112"/>
      <c r="W29" s="111"/>
      <c r="IT29" s="2"/>
      <c r="IU29" s="2"/>
      <c r="IV29" s="2"/>
    </row>
    <row r="30" spans="1:23" ht="12.75">
      <c r="A30" s="45"/>
      <c r="B30" s="1" t="s">
        <v>27</v>
      </c>
      <c r="C30" s="44"/>
      <c r="D30" s="44" t="s">
        <v>10</v>
      </c>
      <c r="E30" s="44"/>
      <c r="F30" s="117"/>
      <c r="G30" s="113">
        <v>52</v>
      </c>
      <c r="H30" s="113">
        <v>51</v>
      </c>
      <c r="I30" s="113">
        <v>43</v>
      </c>
      <c r="J30" s="113">
        <v>42</v>
      </c>
      <c r="K30" s="116">
        <f>SUM(G30:J30)</f>
        <v>188</v>
      </c>
      <c r="L30" s="44"/>
      <c r="M30" s="45"/>
      <c r="N30" s="18"/>
      <c r="O30" s="44"/>
      <c r="P30" s="44"/>
      <c r="Q30" s="44"/>
      <c r="R30" s="44"/>
      <c r="S30" s="47"/>
      <c r="T30" s="47"/>
      <c r="U30" s="47"/>
      <c r="V30" s="47"/>
      <c r="W30" s="48"/>
    </row>
    <row r="31" spans="1:23" ht="12.75">
      <c r="A31" s="45"/>
      <c r="B31" s="18" t="s">
        <v>24</v>
      </c>
      <c r="C31" s="44"/>
      <c r="D31" s="44" t="s">
        <v>10</v>
      </c>
      <c r="E31" s="44"/>
      <c r="F31" s="118"/>
      <c r="G31" s="114">
        <v>33</v>
      </c>
      <c r="H31" s="114">
        <v>35</v>
      </c>
      <c r="I31" s="114">
        <v>33</v>
      </c>
      <c r="J31" s="114">
        <v>31</v>
      </c>
      <c r="K31" s="116">
        <f>SUM(G31:J31)</f>
        <v>132</v>
      </c>
      <c r="L31" s="44"/>
      <c r="M31" s="45"/>
      <c r="N31" s="18"/>
      <c r="O31" s="44"/>
      <c r="P31" s="44"/>
      <c r="Q31" s="44"/>
      <c r="R31" s="44"/>
      <c r="S31" s="47"/>
      <c r="T31" s="47"/>
      <c r="U31" s="47"/>
      <c r="V31" s="47"/>
      <c r="W31" s="48"/>
    </row>
    <row r="32" spans="1:23" ht="12.75">
      <c r="A32" s="45"/>
      <c r="B32" s="1" t="s">
        <v>23</v>
      </c>
      <c r="C32" s="44"/>
      <c r="D32" s="44" t="s">
        <v>10</v>
      </c>
      <c r="E32" s="44"/>
      <c r="F32" s="118"/>
      <c r="G32" s="114">
        <v>30</v>
      </c>
      <c r="H32" s="114">
        <v>34</v>
      </c>
      <c r="I32" s="114">
        <v>34</v>
      </c>
      <c r="J32" s="114">
        <v>31</v>
      </c>
      <c r="K32" s="116">
        <f>SUM(G32:J32)</f>
        <v>129</v>
      </c>
      <c r="L32" s="44"/>
      <c r="M32" s="45"/>
      <c r="N32" s="18"/>
      <c r="O32" s="44"/>
      <c r="P32" s="44"/>
      <c r="Q32" s="44"/>
      <c r="R32" s="44"/>
      <c r="S32" s="47"/>
      <c r="T32" s="47"/>
      <c r="U32" s="47"/>
      <c r="V32" s="47"/>
      <c r="W32" s="48"/>
    </row>
    <row r="33" spans="1:23" ht="12.75">
      <c r="A33" s="45"/>
      <c r="C33" s="44"/>
      <c r="D33" s="44"/>
      <c r="E33" s="44"/>
      <c r="F33" s="118"/>
      <c r="G33" s="115"/>
      <c r="H33" s="115"/>
      <c r="I33" s="115"/>
      <c r="J33" s="115"/>
      <c r="K33" s="161"/>
      <c r="L33" s="44"/>
      <c r="M33" s="45"/>
      <c r="N33" s="18"/>
      <c r="O33" s="44"/>
      <c r="P33" s="44"/>
      <c r="Q33" s="44"/>
      <c r="R33" s="44"/>
      <c r="S33" s="47"/>
      <c r="T33" s="47"/>
      <c r="U33" s="47"/>
      <c r="V33" s="47"/>
      <c r="W33" s="48"/>
    </row>
    <row r="34" spans="1:23" ht="12.75">
      <c r="A34" s="45"/>
      <c r="B34" s="18"/>
      <c r="C34" s="44"/>
      <c r="D34" s="44"/>
      <c r="E34" s="44"/>
      <c r="F34" s="44"/>
      <c r="G34" s="47"/>
      <c r="H34" s="47"/>
      <c r="I34" s="47"/>
      <c r="J34" s="47"/>
      <c r="K34" s="48"/>
      <c r="L34" s="44"/>
      <c r="M34" s="45"/>
      <c r="N34" s="18"/>
      <c r="O34" s="44"/>
      <c r="P34" s="44"/>
      <c r="Q34" s="44"/>
      <c r="R34" s="44"/>
      <c r="S34" s="47"/>
      <c r="T34" s="47"/>
      <c r="U34" s="47"/>
      <c r="V34" s="47"/>
      <c r="W34" s="48"/>
    </row>
    <row r="35" spans="1:23" ht="12.75">
      <c r="A35" s="3" t="s">
        <v>12</v>
      </c>
      <c r="B35" s="1" t="s">
        <v>56</v>
      </c>
      <c r="D35" s="1" t="s">
        <v>10</v>
      </c>
      <c r="G35" s="18">
        <v>47</v>
      </c>
      <c r="H35" s="18">
        <v>57</v>
      </c>
      <c r="I35" s="18">
        <v>47</v>
      </c>
      <c r="J35" s="18">
        <v>44</v>
      </c>
      <c r="K35" s="18">
        <f>SUM(G35:J35)</f>
        <v>195</v>
      </c>
      <c r="L35" s="44"/>
      <c r="M35" s="45"/>
      <c r="N35" s="18"/>
      <c r="O35" s="44"/>
      <c r="P35" s="44"/>
      <c r="Q35" s="44"/>
      <c r="R35" s="44"/>
      <c r="S35" s="47"/>
      <c r="T35" s="47"/>
      <c r="U35" s="47"/>
      <c r="V35" s="47"/>
      <c r="W35" s="48"/>
    </row>
    <row r="36" spans="1:23" ht="13.5" thickBot="1">
      <c r="A36" s="41"/>
      <c r="B36" s="44"/>
      <c r="C36" s="44"/>
      <c r="D36" s="44"/>
      <c r="E36" s="44"/>
      <c r="F36" s="44"/>
      <c r="G36" s="35"/>
      <c r="H36" s="35"/>
      <c r="I36" s="35"/>
      <c r="J36" s="44"/>
      <c r="K36" s="44"/>
      <c r="L36" s="44"/>
      <c r="M36" s="41"/>
      <c r="N36" s="44"/>
      <c r="O36" s="44"/>
      <c r="P36" s="44"/>
      <c r="Q36" s="44"/>
      <c r="R36" s="44"/>
      <c r="S36" s="35"/>
      <c r="T36" s="35"/>
      <c r="U36" s="35"/>
      <c r="V36" s="44"/>
      <c r="W36" s="44"/>
    </row>
    <row r="37" spans="1:256" s="18" customFormat="1" ht="15.75" thickBot="1">
      <c r="A37" s="27" t="s">
        <v>3</v>
      </c>
      <c r="B37" s="43" t="s">
        <v>2</v>
      </c>
      <c r="C37" s="43"/>
      <c r="D37" s="43"/>
      <c r="E37" s="43"/>
      <c r="F37" s="43"/>
      <c r="G37" s="16">
        <f>SUM(G38:G40)</f>
        <v>0</v>
      </c>
      <c r="H37" s="16">
        <f>SUM(H38:H40)</f>
        <v>0</v>
      </c>
      <c r="I37" s="16">
        <f>SUM(I38:I40)</f>
        <v>0</v>
      </c>
      <c r="J37" s="16">
        <f>SUM(J38:J40)</f>
        <v>0</v>
      </c>
      <c r="K37" s="17">
        <f>SUM(K38:K40)</f>
        <v>0</v>
      </c>
      <c r="L37" s="44"/>
      <c r="M37" s="27"/>
      <c r="N37" s="43"/>
      <c r="O37" s="43"/>
      <c r="P37" s="43"/>
      <c r="Q37" s="43"/>
      <c r="R37" s="43"/>
      <c r="S37" s="112"/>
      <c r="T37" s="112"/>
      <c r="U37" s="112"/>
      <c r="V37" s="112"/>
      <c r="W37" s="111"/>
      <c r="IT37" s="2"/>
      <c r="IU37" s="2"/>
      <c r="IV37" s="2"/>
    </row>
    <row r="38" spans="1:23" ht="12.75">
      <c r="A38" s="45"/>
      <c r="B38" s="44"/>
      <c r="C38" s="44"/>
      <c r="D38" s="44"/>
      <c r="E38" s="44"/>
      <c r="F38" s="44"/>
      <c r="G38" s="46"/>
      <c r="H38" s="46"/>
      <c r="I38" s="46"/>
      <c r="J38" s="46"/>
      <c r="K38" s="119"/>
      <c r="L38" s="44"/>
      <c r="M38" s="45"/>
      <c r="N38" s="44"/>
      <c r="O38" s="44"/>
      <c r="P38" s="44"/>
      <c r="Q38" s="44"/>
      <c r="R38" s="44"/>
      <c r="S38" s="47"/>
      <c r="T38" s="47"/>
      <c r="U38" s="47"/>
      <c r="V38" s="47"/>
      <c r="W38" s="44"/>
    </row>
    <row r="39" spans="1:256" s="26" customFormat="1" ht="12.75">
      <c r="A39" s="45"/>
      <c r="B39" s="44"/>
      <c r="C39" s="44"/>
      <c r="D39" s="44"/>
      <c r="E39" s="44"/>
      <c r="F39" s="44"/>
      <c r="G39" s="46"/>
      <c r="H39" s="46"/>
      <c r="I39" s="46"/>
      <c r="J39" s="46"/>
      <c r="K39" s="120"/>
      <c r="L39" s="44"/>
      <c r="M39" s="45"/>
      <c r="N39" s="44"/>
      <c r="O39" s="44"/>
      <c r="P39" s="44"/>
      <c r="Q39" s="44"/>
      <c r="R39" s="44"/>
      <c r="S39" s="47"/>
      <c r="T39" s="47"/>
      <c r="U39" s="47"/>
      <c r="V39" s="47"/>
      <c r="W39" s="44"/>
      <c r="IT39" s="2"/>
      <c r="IU39" s="2"/>
      <c r="IV39" s="2"/>
    </row>
    <row r="40" spans="1:256" s="18" customFormat="1" ht="12.75">
      <c r="A40" s="45"/>
      <c r="B40" s="44"/>
      <c r="D40" s="44"/>
      <c r="E40" s="44"/>
      <c r="F40" s="44"/>
      <c r="G40" s="49"/>
      <c r="H40" s="49"/>
      <c r="I40" s="49"/>
      <c r="J40" s="49"/>
      <c r="K40" s="121"/>
      <c r="L40" s="44"/>
      <c r="M40" s="45"/>
      <c r="N40" s="44"/>
      <c r="O40" s="44"/>
      <c r="P40" s="44"/>
      <c r="Q40" s="44"/>
      <c r="R40" s="44"/>
      <c r="W40" s="44"/>
      <c r="IT40" s="2"/>
      <c r="IU40" s="2"/>
      <c r="IV40" s="2"/>
    </row>
    <row r="41" spans="1:256" s="18" customFormat="1" ht="12.75">
      <c r="A41" s="41"/>
      <c r="B41" s="44"/>
      <c r="C41" s="44"/>
      <c r="D41" s="44"/>
      <c r="E41" s="35"/>
      <c r="F41" s="35"/>
      <c r="G41" s="35"/>
      <c r="H41" s="35"/>
      <c r="I41" s="35"/>
      <c r="J41" s="35"/>
      <c r="K41" s="35"/>
      <c r="L41" s="35"/>
      <c r="M41" s="36"/>
      <c r="IT41" s="2"/>
      <c r="IU41" s="2"/>
      <c r="IV41" s="2"/>
    </row>
    <row r="42" spans="1:23" ht="15.75">
      <c r="A42" s="50" t="s">
        <v>78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3"/>
      <c r="N42" s="18"/>
      <c r="S42" s="18"/>
      <c r="T42" s="18"/>
      <c r="U42" s="18"/>
      <c r="V42" s="18"/>
      <c r="W42" s="18"/>
    </row>
    <row r="43" spans="1:13" ht="15.75">
      <c r="A43" s="51"/>
      <c r="B43" s="41"/>
      <c r="C43" s="52"/>
      <c r="D43" s="52"/>
      <c r="E43" s="3">
        <v>1</v>
      </c>
      <c r="F43" s="3">
        <v>2</v>
      </c>
      <c r="G43" s="3">
        <v>3</v>
      </c>
      <c r="H43" s="3">
        <v>4</v>
      </c>
      <c r="I43" s="3">
        <v>5</v>
      </c>
      <c r="J43" s="3">
        <v>6</v>
      </c>
      <c r="K43" s="12" t="s">
        <v>19</v>
      </c>
      <c r="L43" s="52"/>
      <c r="M43" s="36"/>
    </row>
    <row r="44" spans="1:13" ht="15">
      <c r="A44" s="27" t="s">
        <v>1</v>
      </c>
      <c r="B44" s="43" t="s">
        <v>59</v>
      </c>
      <c r="C44" s="29"/>
      <c r="D44" s="30"/>
      <c r="E44" s="31">
        <v>424</v>
      </c>
      <c r="F44" s="31">
        <v>464</v>
      </c>
      <c r="G44" s="31">
        <f>K29</f>
        <v>449</v>
      </c>
      <c r="H44" s="31"/>
      <c r="I44" s="31"/>
      <c r="J44" s="31"/>
      <c r="K44" s="32">
        <f>SUM(E44:J44)</f>
        <v>1337</v>
      </c>
      <c r="L44" s="53"/>
      <c r="M44" s="54"/>
    </row>
    <row r="45" spans="1:13" ht="15">
      <c r="A45" s="27" t="s">
        <v>3</v>
      </c>
      <c r="B45" s="43" t="s">
        <v>2</v>
      </c>
      <c r="C45" s="29"/>
      <c r="D45" s="30"/>
      <c r="E45" s="31">
        <v>435</v>
      </c>
      <c r="F45" s="34">
        <v>461</v>
      </c>
      <c r="G45" s="31">
        <v>0</v>
      </c>
      <c r="H45" s="31"/>
      <c r="I45" s="31"/>
      <c r="J45" s="31"/>
      <c r="K45" s="32">
        <f>SUM(E45:J45)</f>
        <v>896</v>
      </c>
      <c r="L45" s="53"/>
      <c r="M45" s="54"/>
    </row>
  </sheetData>
  <mergeCells count="1">
    <mergeCell ref="A1:M1"/>
  </mergeCells>
  <printOptions horizontalCentered="1"/>
  <pageMargins left="0.7875" right="0.7875" top="0.9840277777777777" bottom="0.9840277777777777" header="0.39375" footer="0.3819444444444445"/>
  <pageSetup horizontalDpi="300" verticalDpi="300" orientation="portrait" paperSize="9" r:id="rId1"/>
  <headerFooter alignWithMargins="0">
    <oddHeader>&amp;C&amp;"Times New Roman,Fett"&amp;20MJRP - Jugendliga 2006</oddHeader>
    <oddFooter>&amp;L&amp;"Arial,Standard"&amp;8Mainz, &amp;D
f. d. R. Günter Noack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9">
      <selection activeCell="P21" sqref="P21"/>
    </sheetView>
  </sheetViews>
  <sheetFormatPr defaultColWidth="12" defaultRowHeight="12.75"/>
  <cols>
    <col min="1" max="1" width="3.83203125" style="3" customWidth="1"/>
    <col min="2" max="2" width="21.33203125" style="1" customWidth="1"/>
    <col min="3" max="4" width="5.83203125" style="1" customWidth="1"/>
    <col min="5" max="6" width="6.16015625" style="1" customWidth="1"/>
    <col min="7" max="7" width="6.33203125" style="1" customWidth="1"/>
    <col min="8" max="10" width="6.5" style="1" customWidth="1"/>
    <col min="11" max="11" width="9.16015625" style="1" customWidth="1"/>
    <col min="12" max="12" width="4.5" style="1" customWidth="1"/>
    <col min="13" max="13" width="7.83203125" style="24" customWidth="1"/>
    <col min="14" max="16" width="12.16015625" style="1" customWidth="1"/>
    <col min="17" max="22" width="5.83203125" style="1" customWidth="1"/>
    <col min="23" max="253" width="12.16015625" style="1" customWidth="1"/>
    <col min="254" max="16384" width="11.16015625" style="2" customWidth="1"/>
  </cols>
  <sheetData>
    <row r="1" spans="1:13" ht="15.75">
      <c r="A1" s="169" t="s">
        <v>79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2:13" ht="12.75">
      <c r="B2" s="4"/>
      <c r="C2" s="4"/>
      <c r="D2" s="5"/>
      <c r="F2" s="3"/>
      <c r="G2" s="6"/>
      <c r="H2" s="3"/>
      <c r="I2" s="3"/>
      <c r="J2" s="7"/>
      <c r="K2" s="6"/>
      <c r="L2" s="4"/>
      <c r="M2" s="8"/>
    </row>
    <row r="3" spans="1:13" ht="18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7:13" ht="15.75" thickBot="1">
      <c r="G4" s="12"/>
      <c r="H4" s="12"/>
      <c r="I4" s="12"/>
      <c r="J4" s="12"/>
      <c r="K4" s="12"/>
      <c r="L4" s="12"/>
      <c r="M4" s="13"/>
    </row>
    <row r="5" spans="1:256" s="104" customFormat="1" ht="15.75" thickBot="1">
      <c r="A5" s="14" t="s">
        <v>1</v>
      </c>
      <c r="B5" s="103" t="s">
        <v>2</v>
      </c>
      <c r="C5" s="103"/>
      <c r="D5" s="103"/>
      <c r="E5" s="103"/>
      <c r="F5" s="103"/>
      <c r="G5" s="32">
        <f>SUM(G6:G8)</f>
        <v>102</v>
      </c>
      <c r="H5" s="32">
        <f>SUM(H6:H8)</f>
        <v>100</v>
      </c>
      <c r="I5" s="32">
        <f>SUM(I6:I8)</f>
        <v>119</v>
      </c>
      <c r="J5" s="32">
        <f>SUM(J6:J8)</f>
        <v>112</v>
      </c>
      <c r="K5" s="17">
        <f>SUM(K6:K8)</f>
        <v>433</v>
      </c>
      <c r="M5" s="106" t="s">
        <v>20</v>
      </c>
      <c r="N5" s="107" t="s">
        <v>53</v>
      </c>
      <c r="S5" s="32">
        <f>SUM(S6:S8)</f>
        <v>147</v>
      </c>
      <c r="T5" s="32">
        <f>SUM(T6:T8)</f>
        <v>137</v>
      </c>
      <c r="U5" s="32">
        <f>SUM(U6:U8)</f>
        <v>135</v>
      </c>
      <c r="V5" s="32">
        <f>SUM(V6:V8)</f>
        <v>132</v>
      </c>
      <c r="W5" s="17">
        <f>SUM(W6:W8)</f>
        <v>551</v>
      </c>
      <c r="IT5" s="105"/>
      <c r="IU5" s="105"/>
      <c r="IV5" s="105"/>
    </row>
    <row r="6" spans="1:253" s="102" customFormat="1" ht="12">
      <c r="A6" s="19"/>
      <c r="B6" s="101" t="s">
        <v>36</v>
      </c>
      <c r="C6" s="18"/>
      <c r="D6" s="18" t="s">
        <v>6</v>
      </c>
      <c r="E6" s="18"/>
      <c r="F6" s="18"/>
      <c r="G6" s="20">
        <v>31</v>
      </c>
      <c r="H6" s="20">
        <v>34</v>
      </c>
      <c r="I6" s="20">
        <v>30</v>
      </c>
      <c r="J6" s="20">
        <v>34</v>
      </c>
      <c r="K6" s="21">
        <f>SUM(G6:J6)</f>
        <v>129</v>
      </c>
      <c r="L6" s="18"/>
      <c r="M6" s="25"/>
      <c r="N6" s="18" t="s">
        <v>44</v>
      </c>
      <c r="O6" s="18"/>
      <c r="P6" s="18" t="s">
        <v>54</v>
      </c>
      <c r="Q6" s="18"/>
      <c r="R6" s="18"/>
      <c r="S6" s="20">
        <v>56</v>
      </c>
      <c r="T6" s="20">
        <v>59</v>
      </c>
      <c r="U6" s="20">
        <v>49</v>
      </c>
      <c r="V6" s="20">
        <v>47</v>
      </c>
      <c r="W6" s="21">
        <f>SUM(S6:V6)</f>
        <v>211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</row>
    <row r="7" spans="1:253" s="102" customFormat="1" ht="12">
      <c r="A7" s="19"/>
      <c r="B7" s="18" t="s">
        <v>8</v>
      </c>
      <c r="C7" s="18"/>
      <c r="D7" s="18" t="s">
        <v>6</v>
      </c>
      <c r="E7" s="18"/>
      <c r="F7" s="18"/>
      <c r="G7" s="20">
        <v>39</v>
      </c>
      <c r="H7" s="20">
        <v>35</v>
      </c>
      <c r="I7" s="20">
        <v>46</v>
      </c>
      <c r="J7" s="20">
        <v>44</v>
      </c>
      <c r="K7" s="21">
        <f>SUM(G7:J7)</f>
        <v>164</v>
      </c>
      <c r="L7" s="18"/>
      <c r="M7" s="25"/>
      <c r="N7" s="18" t="s">
        <v>28</v>
      </c>
      <c r="O7" s="18"/>
      <c r="P7" s="18" t="s">
        <v>6</v>
      </c>
      <c r="Q7" s="18"/>
      <c r="R7" s="18"/>
      <c r="S7" s="20">
        <v>42</v>
      </c>
      <c r="T7" s="20">
        <v>40</v>
      </c>
      <c r="U7" s="20">
        <v>45</v>
      </c>
      <c r="V7" s="20">
        <v>47</v>
      </c>
      <c r="W7" s="21">
        <f>SUM(S7:V7)</f>
        <v>174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</row>
    <row r="8" spans="1:253" s="102" customFormat="1" ht="12">
      <c r="A8" s="19"/>
      <c r="B8" s="18" t="s">
        <v>5</v>
      </c>
      <c r="C8" s="18"/>
      <c r="D8" s="18" t="s">
        <v>6</v>
      </c>
      <c r="E8" s="18"/>
      <c r="F8" s="18"/>
      <c r="G8" s="20">
        <v>32</v>
      </c>
      <c r="H8" s="20">
        <v>31</v>
      </c>
      <c r="I8" s="20">
        <v>43</v>
      </c>
      <c r="J8" s="20">
        <v>34</v>
      </c>
      <c r="K8" s="21">
        <f>SUM(G8:J8)</f>
        <v>140</v>
      </c>
      <c r="L8" s="18"/>
      <c r="M8" s="25"/>
      <c r="N8" s="18" t="s">
        <v>25</v>
      </c>
      <c r="O8" s="18"/>
      <c r="P8" s="18" t="s">
        <v>6</v>
      </c>
      <c r="Q8" s="18"/>
      <c r="R8" s="18"/>
      <c r="S8" s="20">
        <v>49</v>
      </c>
      <c r="T8" s="20">
        <v>38</v>
      </c>
      <c r="U8" s="20">
        <v>41</v>
      </c>
      <c r="V8" s="20">
        <v>38</v>
      </c>
      <c r="W8" s="21">
        <f>SUM(S8:V8)</f>
        <v>166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</row>
    <row r="9" spans="1:253" s="102" customFormat="1" ht="12">
      <c r="A9" s="19"/>
      <c r="C9" s="18"/>
      <c r="D9" s="18"/>
      <c r="E9" s="18"/>
      <c r="F9" s="18"/>
      <c r="G9" s="22"/>
      <c r="H9" s="22"/>
      <c r="I9" s="22"/>
      <c r="J9" s="22"/>
      <c r="K9" s="23"/>
      <c r="L9" s="18"/>
      <c r="M9" s="25"/>
      <c r="O9" s="18"/>
      <c r="P9" s="18"/>
      <c r="Q9" s="18"/>
      <c r="R9" s="18"/>
      <c r="S9" s="20"/>
      <c r="T9" s="20"/>
      <c r="U9" s="20"/>
      <c r="V9" s="20"/>
      <c r="W9" s="21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</row>
    <row r="10" spans="1:253" s="102" customFormat="1" ht="12">
      <c r="A10" s="19"/>
      <c r="B10" s="18"/>
      <c r="C10" s="18"/>
      <c r="D10" s="18"/>
      <c r="E10" s="18"/>
      <c r="F10" s="18"/>
      <c r="G10" s="20"/>
      <c r="H10" s="20"/>
      <c r="I10" s="20"/>
      <c r="J10" s="20"/>
      <c r="K10" s="20"/>
      <c r="L10" s="18"/>
      <c r="M10" s="25"/>
      <c r="N10" s="18"/>
      <c r="O10" s="18"/>
      <c r="P10" s="18"/>
      <c r="Q10" s="18"/>
      <c r="R10" s="18"/>
      <c r="S10" s="22"/>
      <c r="T10" s="22"/>
      <c r="U10" s="22"/>
      <c r="V10" s="22"/>
      <c r="W10" s="23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</row>
    <row r="11" spans="1:253" s="102" customFormat="1" ht="12.75" thickBot="1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5"/>
      <c r="N11" s="18" t="s">
        <v>56</v>
      </c>
      <c r="O11" s="18"/>
      <c r="P11" s="18" t="s">
        <v>10</v>
      </c>
      <c r="Q11" s="18"/>
      <c r="R11" s="18"/>
      <c r="S11" s="20">
        <v>66</v>
      </c>
      <c r="T11" s="20">
        <v>74</v>
      </c>
      <c r="U11" s="20">
        <v>70</v>
      </c>
      <c r="V11" s="20">
        <v>71</v>
      </c>
      <c r="W11" s="20">
        <f>SUM(S11:V11)</f>
        <v>281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</row>
    <row r="12" spans="1:256" s="104" customFormat="1" ht="15.75" thickBot="1">
      <c r="A12" s="14" t="s">
        <v>3</v>
      </c>
      <c r="B12" s="103" t="s">
        <v>4</v>
      </c>
      <c r="C12" s="103"/>
      <c r="D12" s="103"/>
      <c r="E12" s="103"/>
      <c r="F12" s="103"/>
      <c r="G12" s="32">
        <f>SUM(G13:G15)</f>
        <v>131</v>
      </c>
      <c r="H12" s="32">
        <f>SUM(H13:H15)</f>
        <v>130</v>
      </c>
      <c r="I12" s="32">
        <f>SUM(I13:I15)</f>
        <v>121</v>
      </c>
      <c r="J12" s="32">
        <f>SUM(J13:J15)</f>
        <v>121</v>
      </c>
      <c r="K12" s="17">
        <f>SUM(K13:K15)</f>
        <v>503</v>
      </c>
      <c r="IT12" s="105"/>
      <c r="IU12" s="105"/>
      <c r="IV12" s="105"/>
    </row>
    <row r="13" spans="1:253" s="102" customFormat="1" ht="12">
      <c r="A13" s="19"/>
      <c r="B13" s="18" t="s">
        <v>9</v>
      </c>
      <c r="C13" s="18"/>
      <c r="D13" s="18" t="s">
        <v>6</v>
      </c>
      <c r="E13" s="18"/>
      <c r="F13" s="18"/>
      <c r="G13" s="20">
        <v>45</v>
      </c>
      <c r="H13" s="20">
        <v>45</v>
      </c>
      <c r="I13" s="20">
        <v>43</v>
      </c>
      <c r="J13" s="20">
        <v>42</v>
      </c>
      <c r="K13" s="21">
        <f>SUM(G13:J13)</f>
        <v>175</v>
      </c>
      <c r="L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02" customFormat="1" ht="12">
      <c r="A14" s="19"/>
      <c r="B14" s="18" t="s">
        <v>11</v>
      </c>
      <c r="C14" s="18"/>
      <c r="D14" s="18" t="s">
        <v>6</v>
      </c>
      <c r="E14" s="18"/>
      <c r="F14" s="18"/>
      <c r="G14" s="20">
        <v>47</v>
      </c>
      <c r="H14" s="20">
        <v>48</v>
      </c>
      <c r="I14" s="20">
        <v>38</v>
      </c>
      <c r="J14" s="20">
        <v>40</v>
      </c>
      <c r="K14" s="21">
        <f>SUM(G14:J14)</f>
        <v>173</v>
      </c>
      <c r="L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02" customFormat="1" ht="12">
      <c r="A15" s="19"/>
      <c r="B15" s="18" t="s">
        <v>7</v>
      </c>
      <c r="C15" s="18"/>
      <c r="D15" s="18" t="s">
        <v>6</v>
      </c>
      <c r="E15" s="18"/>
      <c r="F15" s="18"/>
      <c r="G15" s="20">
        <v>39</v>
      </c>
      <c r="H15" s="20">
        <v>37</v>
      </c>
      <c r="I15" s="20">
        <v>40</v>
      </c>
      <c r="J15" s="20">
        <v>39</v>
      </c>
      <c r="K15" s="21">
        <f>SUM(G15:J15)</f>
        <v>155</v>
      </c>
      <c r="L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02" customFormat="1" ht="12">
      <c r="A16" s="19"/>
      <c r="B16" s="18"/>
      <c r="C16" s="18"/>
      <c r="D16" s="18"/>
      <c r="E16" s="18"/>
      <c r="F16" s="18"/>
      <c r="G16" s="22"/>
      <c r="H16" s="22"/>
      <c r="I16" s="22"/>
      <c r="J16" s="22"/>
      <c r="K16" s="23"/>
      <c r="L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02" customFormat="1" ht="12">
      <c r="A17" s="19"/>
      <c r="B17" s="18"/>
      <c r="C17" s="18"/>
      <c r="D17" s="18"/>
      <c r="E17" s="18"/>
      <c r="F17" s="18"/>
      <c r="G17" s="20"/>
      <c r="H17" s="20"/>
      <c r="I17" s="20"/>
      <c r="J17" s="20"/>
      <c r="K17" s="20"/>
      <c r="L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02" customFormat="1" ht="12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6" s="104" customFormat="1" ht="15">
      <c r="A19" s="108" t="s">
        <v>80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10"/>
      <c r="IT19" s="105"/>
      <c r="IU19" s="105"/>
      <c r="IV19" s="105"/>
    </row>
    <row r="20" spans="1:256" s="26" customFormat="1" ht="12.75">
      <c r="A20" s="3"/>
      <c r="B20" s="12"/>
      <c r="C20" s="1"/>
      <c r="D20" s="3"/>
      <c r="E20" s="3">
        <v>1</v>
      </c>
      <c r="F20" s="3">
        <v>2</v>
      </c>
      <c r="G20" s="3">
        <v>3</v>
      </c>
      <c r="H20" s="3">
        <v>4</v>
      </c>
      <c r="I20" s="3">
        <v>5</v>
      </c>
      <c r="J20" s="3">
        <v>6</v>
      </c>
      <c r="K20" s="12" t="s">
        <v>19</v>
      </c>
      <c r="L20" s="3"/>
      <c r="M20" s="8"/>
      <c r="IT20" s="2"/>
      <c r="IU20" s="2"/>
      <c r="IV20" s="2"/>
    </row>
    <row r="21" spans="1:256" s="18" customFormat="1" ht="15">
      <c r="A21" s="27" t="s">
        <v>1</v>
      </c>
      <c r="B21" s="28" t="s">
        <v>2</v>
      </c>
      <c r="C21" s="29"/>
      <c r="D21" s="30"/>
      <c r="E21" s="31">
        <v>267</v>
      </c>
      <c r="F21" s="31">
        <v>0</v>
      </c>
      <c r="G21" s="31">
        <v>268</v>
      </c>
      <c r="H21" s="31">
        <v>433</v>
      </c>
      <c r="I21" s="31"/>
      <c r="J21" s="31"/>
      <c r="K21" s="32">
        <f>SUM(E21:J21)</f>
        <v>968</v>
      </c>
      <c r="L21" s="30"/>
      <c r="M21" s="33"/>
      <c r="IT21" s="2"/>
      <c r="IU21" s="2"/>
      <c r="IV21" s="2"/>
    </row>
    <row r="22" spans="1:256" s="18" customFormat="1" ht="15">
      <c r="A22" s="27" t="s">
        <v>3</v>
      </c>
      <c r="B22" s="15" t="s">
        <v>60</v>
      </c>
      <c r="C22" s="29"/>
      <c r="D22" s="30"/>
      <c r="E22" s="31">
        <v>321</v>
      </c>
      <c r="F22" s="34">
        <v>403</v>
      </c>
      <c r="G22" s="31">
        <v>356</v>
      </c>
      <c r="H22" s="31">
        <v>551</v>
      </c>
      <c r="I22" s="31"/>
      <c r="J22" s="31"/>
      <c r="K22" s="32">
        <f>SUM(E22:J22)</f>
        <v>1631</v>
      </c>
      <c r="L22" s="30"/>
      <c r="M22" s="33"/>
      <c r="IT22" s="2"/>
      <c r="IU22" s="2"/>
      <c r="IV22" s="2"/>
    </row>
    <row r="23" spans="1:256" s="18" customFormat="1" ht="15">
      <c r="A23" s="27" t="s">
        <v>20</v>
      </c>
      <c r="B23" s="28" t="s">
        <v>21</v>
      </c>
      <c r="C23" s="29"/>
      <c r="D23" s="30"/>
      <c r="E23" s="31">
        <v>318</v>
      </c>
      <c r="F23" s="31">
        <v>413</v>
      </c>
      <c r="G23" s="31">
        <v>423</v>
      </c>
      <c r="H23" s="31">
        <v>0</v>
      </c>
      <c r="I23" s="31"/>
      <c r="J23" s="31"/>
      <c r="K23" s="32">
        <f>SUM(E23:J23)</f>
        <v>1154</v>
      </c>
      <c r="L23" s="30"/>
      <c r="M23" s="33"/>
      <c r="IT23" s="2"/>
      <c r="IU23" s="2"/>
      <c r="IV23" s="2"/>
    </row>
    <row r="24" spans="1:13" ht="15">
      <c r="A24" s="27" t="s">
        <v>26</v>
      </c>
      <c r="B24" s="28" t="s">
        <v>4</v>
      </c>
      <c r="C24" s="29"/>
      <c r="D24" s="30"/>
      <c r="E24" s="31">
        <v>310</v>
      </c>
      <c r="F24" s="31">
        <v>404</v>
      </c>
      <c r="G24" s="31">
        <v>0</v>
      </c>
      <c r="H24" s="31">
        <v>503</v>
      </c>
      <c r="I24" s="31"/>
      <c r="J24" s="31"/>
      <c r="K24" s="32">
        <f>SUM(E24:J24)</f>
        <v>1217</v>
      </c>
      <c r="L24" s="35"/>
      <c r="M24" s="36"/>
    </row>
    <row r="25" spans="1:13" ht="15">
      <c r="A25" s="27"/>
      <c r="B25" s="15"/>
      <c r="C25" s="29"/>
      <c r="D25" s="30"/>
      <c r="E25" s="30"/>
      <c r="F25" s="35"/>
      <c r="G25" s="30"/>
      <c r="H25" s="30"/>
      <c r="I25" s="30"/>
      <c r="J25" s="30"/>
      <c r="K25" s="111"/>
      <c r="L25" s="35"/>
      <c r="M25" s="36"/>
    </row>
    <row r="26" spans="1:256" s="39" customFormat="1" ht="18">
      <c r="A26" s="37" t="s">
        <v>22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IT26" s="40"/>
      <c r="IU26" s="40"/>
      <c r="IV26" s="40"/>
    </row>
    <row r="27" spans="1:256" s="18" customFormat="1" ht="15.75" thickBot="1">
      <c r="A27" s="41"/>
      <c r="B27" s="35"/>
      <c r="C27" s="35"/>
      <c r="D27" s="35"/>
      <c r="E27" s="35"/>
      <c r="F27" s="35"/>
      <c r="G27" s="42"/>
      <c r="H27" s="42"/>
      <c r="I27" s="42"/>
      <c r="J27" s="42"/>
      <c r="K27" s="42"/>
      <c r="L27" s="35"/>
      <c r="M27" s="13"/>
      <c r="IT27" s="2"/>
      <c r="IU27" s="2"/>
      <c r="IV27" s="2"/>
    </row>
    <row r="28" spans="1:256" s="18" customFormat="1" ht="15.75" thickBot="1">
      <c r="A28" s="27" t="s">
        <v>1</v>
      </c>
      <c r="B28" s="43" t="s">
        <v>2</v>
      </c>
      <c r="C28" s="43"/>
      <c r="D28" s="43"/>
      <c r="E28" s="43"/>
      <c r="F28" s="43"/>
      <c r="G28" s="16">
        <f>SUM(G29:G31)</f>
        <v>142</v>
      </c>
      <c r="H28" s="16">
        <f>SUM(H29:H31)</f>
        <v>144</v>
      </c>
      <c r="I28" s="16">
        <f>SUM(I29:I31)</f>
        <v>133</v>
      </c>
      <c r="J28" s="16">
        <f>SUM(J29:J31)</f>
        <v>151</v>
      </c>
      <c r="K28" s="17">
        <f>SUM(K29:K31)</f>
        <v>570</v>
      </c>
      <c r="L28" s="44"/>
      <c r="IT28" s="2"/>
      <c r="IU28" s="2"/>
      <c r="IV28" s="2"/>
    </row>
    <row r="29" spans="1:12" ht="12.75">
      <c r="A29" s="45"/>
      <c r="B29" s="44" t="s">
        <v>50</v>
      </c>
      <c r="C29" s="44"/>
      <c r="D29" s="44" t="s">
        <v>10</v>
      </c>
      <c r="E29" s="44"/>
      <c r="F29" s="44"/>
      <c r="G29" s="46">
        <v>53</v>
      </c>
      <c r="H29" s="46">
        <v>46</v>
      </c>
      <c r="I29" s="46">
        <v>43</v>
      </c>
      <c r="J29" s="46">
        <v>45</v>
      </c>
      <c r="K29" s="119">
        <f>SUM(G29:J29)</f>
        <v>187</v>
      </c>
      <c r="L29" s="44"/>
    </row>
    <row r="30" spans="1:12" ht="12.75">
      <c r="A30" s="45"/>
      <c r="B30" s="44" t="s">
        <v>58</v>
      </c>
      <c r="C30" s="44"/>
      <c r="D30" s="44" t="s">
        <v>10</v>
      </c>
      <c r="E30" s="44"/>
      <c r="F30" s="44"/>
      <c r="G30" s="46">
        <v>55</v>
      </c>
      <c r="H30" s="46">
        <v>61</v>
      </c>
      <c r="I30" s="46">
        <v>48</v>
      </c>
      <c r="J30" s="46">
        <v>67</v>
      </c>
      <c r="K30" s="120">
        <f>SUM(G30:J30)</f>
        <v>231</v>
      </c>
      <c r="L30" s="44"/>
    </row>
    <row r="31" spans="1:12" ht="12.75">
      <c r="A31" s="45"/>
      <c r="B31" s="44" t="s">
        <v>13</v>
      </c>
      <c r="C31" s="44"/>
      <c r="D31" s="44" t="s">
        <v>10</v>
      </c>
      <c r="E31" s="44"/>
      <c r="F31" s="44"/>
      <c r="G31" s="49">
        <v>34</v>
      </c>
      <c r="H31" s="49">
        <v>37</v>
      </c>
      <c r="I31" s="49">
        <v>42</v>
      </c>
      <c r="J31" s="49">
        <v>39</v>
      </c>
      <c r="K31" s="121">
        <f>SUM(G31:J31)</f>
        <v>152</v>
      </c>
      <c r="L31" s="44"/>
    </row>
    <row r="32" spans="12:23" ht="13.5" thickBot="1">
      <c r="L32" s="44"/>
      <c r="M32" s="45"/>
      <c r="N32" s="18"/>
      <c r="O32" s="44"/>
      <c r="P32" s="44"/>
      <c r="Q32" s="44"/>
      <c r="R32" s="44"/>
      <c r="S32" s="47"/>
      <c r="T32" s="47"/>
      <c r="U32" s="47"/>
      <c r="V32" s="47"/>
      <c r="W32" s="48"/>
    </row>
    <row r="33" spans="1:23" ht="15.75" thickBot="1">
      <c r="A33" s="27" t="s">
        <v>3</v>
      </c>
      <c r="B33" s="43" t="s">
        <v>55</v>
      </c>
      <c r="C33" s="43"/>
      <c r="D33" s="43"/>
      <c r="E33" s="43"/>
      <c r="F33" s="43"/>
      <c r="G33" s="122">
        <f>SUM(G34:G36)</f>
        <v>156</v>
      </c>
      <c r="H33" s="122">
        <f>SUM(H34:H36)</f>
        <v>153</v>
      </c>
      <c r="I33" s="122">
        <f>SUM(I34:I36)</f>
        <v>139</v>
      </c>
      <c r="J33" s="123">
        <f>SUM(J34:J36)</f>
        <v>128</v>
      </c>
      <c r="K33" s="124">
        <f>SUM(K34:K36)</f>
        <v>576</v>
      </c>
      <c r="L33" s="44"/>
      <c r="M33" s="45"/>
      <c r="N33" s="18"/>
      <c r="O33" s="44"/>
      <c r="P33" s="44"/>
      <c r="Q33" s="44"/>
      <c r="R33" s="44"/>
      <c r="S33" s="47"/>
      <c r="T33" s="47"/>
      <c r="U33" s="47"/>
      <c r="V33" s="47"/>
      <c r="W33" s="48"/>
    </row>
    <row r="34" spans="1:23" ht="12.75">
      <c r="A34" s="45"/>
      <c r="B34" s="1" t="s">
        <v>27</v>
      </c>
      <c r="C34" s="44"/>
      <c r="D34" s="44" t="s">
        <v>10</v>
      </c>
      <c r="E34" s="44"/>
      <c r="F34" s="117"/>
      <c r="G34" s="113">
        <v>67</v>
      </c>
      <c r="H34" s="113">
        <v>55</v>
      </c>
      <c r="I34" s="113">
        <v>46</v>
      </c>
      <c r="J34" s="113">
        <v>52</v>
      </c>
      <c r="K34" s="116">
        <f>SUM(G34:J34)</f>
        <v>220</v>
      </c>
      <c r="L34" s="44"/>
      <c r="M34" s="45"/>
      <c r="N34" s="18"/>
      <c r="O34" s="44"/>
      <c r="P34" s="44"/>
      <c r="Q34" s="44"/>
      <c r="R34" s="44"/>
      <c r="S34" s="47"/>
      <c r="T34" s="47"/>
      <c r="U34" s="47"/>
      <c r="V34" s="47"/>
      <c r="W34" s="48"/>
    </row>
    <row r="35" spans="1:23" ht="12.75">
      <c r="A35" s="45"/>
      <c r="B35" s="1" t="s">
        <v>23</v>
      </c>
      <c r="C35" s="44"/>
      <c r="D35" s="44" t="s">
        <v>10</v>
      </c>
      <c r="E35" s="44"/>
      <c r="F35" s="118"/>
      <c r="G35" s="114">
        <v>40</v>
      </c>
      <c r="H35" s="114">
        <v>47</v>
      </c>
      <c r="I35" s="114">
        <v>43</v>
      </c>
      <c r="J35" s="114">
        <v>40</v>
      </c>
      <c r="K35" s="116">
        <f>SUM(G35:J35)</f>
        <v>170</v>
      </c>
      <c r="L35" s="44"/>
      <c r="M35" s="41"/>
      <c r="N35" s="44"/>
      <c r="O35" s="44"/>
      <c r="P35" s="44"/>
      <c r="Q35" s="44"/>
      <c r="R35" s="44"/>
      <c r="S35" s="35"/>
      <c r="T35" s="35"/>
      <c r="U35" s="35"/>
      <c r="V35" s="44"/>
      <c r="W35" s="44"/>
    </row>
    <row r="36" spans="1:256" s="18" customFormat="1" ht="15">
      <c r="A36" s="45"/>
      <c r="B36" s="18" t="s">
        <v>24</v>
      </c>
      <c r="C36" s="44"/>
      <c r="D36" s="44" t="s">
        <v>10</v>
      </c>
      <c r="E36" s="44"/>
      <c r="F36" s="118"/>
      <c r="G36" s="114">
        <v>49</v>
      </c>
      <c r="H36" s="114">
        <v>51</v>
      </c>
      <c r="I36" s="114">
        <v>50</v>
      </c>
      <c r="J36" s="114">
        <v>36</v>
      </c>
      <c r="K36" s="160">
        <f>SUM(G36:J36)</f>
        <v>186</v>
      </c>
      <c r="L36" s="44"/>
      <c r="M36" s="27"/>
      <c r="N36" s="43"/>
      <c r="O36" s="43"/>
      <c r="P36" s="43"/>
      <c r="Q36" s="43"/>
      <c r="R36" s="43"/>
      <c r="S36" s="112"/>
      <c r="T36" s="112"/>
      <c r="U36" s="112"/>
      <c r="V36" s="112"/>
      <c r="W36" s="111"/>
      <c r="IT36" s="2"/>
      <c r="IU36" s="2"/>
      <c r="IV36" s="2"/>
    </row>
    <row r="37" spans="1:23" ht="12.75">
      <c r="A37" s="45"/>
      <c r="B37" s="18"/>
      <c r="C37" s="44"/>
      <c r="D37" s="44"/>
      <c r="E37" s="44"/>
      <c r="F37" s="118"/>
      <c r="G37" s="115"/>
      <c r="H37" s="115"/>
      <c r="I37" s="115"/>
      <c r="J37" s="115"/>
      <c r="K37" s="161"/>
      <c r="L37" s="44"/>
      <c r="M37" s="45"/>
      <c r="N37" s="44"/>
      <c r="O37" s="44"/>
      <c r="P37" s="44"/>
      <c r="Q37" s="44"/>
      <c r="R37" s="44"/>
      <c r="S37" s="47"/>
      <c r="T37" s="47"/>
      <c r="U37" s="47"/>
      <c r="V37" s="47"/>
      <c r="W37" s="44"/>
    </row>
    <row r="38" spans="1:256" s="26" customFormat="1" ht="12.75">
      <c r="A38" s="45"/>
      <c r="B38" s="18"/>
      <c r="C38" s="44"/>
      <c r="D38" s="44"/>
      <c r="E38" s="44"/>
      <c r="F38" s="44"/>
      <c r="G38" s="47"/>
      <c r="H38" s="47"/>
      <c r="I38" s="47"/>
      <c r="J38" s="47"/>
      <c r="K38" s="48"/>
      <c r="L38" s="44"/>
      <c r="M38" s="45"/>
      <c r="N38" s="44"/>
      <c r="O38" s="44"/>
      <c r="P38" s="44"/>
      <c r="Q38" s="44"/>
      <c r="R38" s="44"/>
      <c r="S38" s="47"/>
      <c r="T38" s="47"/>
      <c r="U38" s="47"/>
      <c r="V38" s="47"/>
      <c r="W38" s="44"/>
      <c r="IT38" s="2"/>
      <c r="IU38" s="2"/>
      <c r="IV38" s="2"/>
    </row>
    <row r="39" spans="1:256" s="18" customFormat="1" ht="12.75">
      <c r="A39" s="3" t="s">
        <v>12</v>
      </c>
      <c r="B39" s="18" t="s">
        <v>57</v>
      </c>
      <c r="C39" s="1"/>
      <c r="D39" s="1" t="s">
        <v>10</v>
      </c>
      <c r="E39" s="1"/>
      <c r="F39" s="1"/>
      <c r="G39" s="18">
        <v>51</v>
      </c>
      <c r="H39" s="18">
        <v>61</v>
      </c>
      <c r="I39" s="18">
        <v>61</v>
      </c>
      <c r="J39" s="18">
        <v>55</v>
      </c>
      <c r="K39" s="18">
        <f>SUM(G39:J39)</f>
        <v>228</v>
      </c>
      <c r="L39" s="44"/>
      <c r="M39" s="45"/>
      <c r="N39" s="44"/>
      <c r="O39" s="44"/>
      <c r="P39" s="44"/>
      <c r="Q39" s="44"/>
      <c r="R39" s="44"/>
      <c r="W39" s="44"/>
      <c r="IT39" s="2"/>
      <c r="IU39" s="2"/>
      <c r="IV39" s="2"/>
    </row>
    <row r="40" spans="1:256" s="18" customFormat="1" ht="12.75">
      <c r="A40" s="41"/>
      <c r="C40" s="44"/>
      <c r="D40" s="44"/>
      <c r="E40" s="35"/>
      <c r="F40" s="35"/>
      <c r="G40" s="35"/>
      <c r="H40" s="35"/>
      <c r="I40" s="35"/>
      <c r="J40" s="35"/>
      <c r="K40" s="35"/>
      <c r="L40" s="35"/>
      <c r="M40" s="36"/>
      <c r="IT40" s="2"/>
      <c r="IU40" s="2"/>
      <c r="IV40" s="2"/>
    </row>
    <row r="41" spans="1:23" ht="15.75">
      <c r="A41" s="50" t="s">
        <v>18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3"/>
      <c r="N41" s="18"/>
      <c r="S41" s="18"/>
      <c r="T41" s="18"/>
      <c r="U41" s="18"/>
      <c r="V41" s="18"/>
      <c r="W41" s="18"/>
    </row>
    <row r="42" spans="1:13" ht="15.75">
      <c r="A42" s="51"/>
      <c r="B42" s="41"/>
      <c r="C42" s="52"/>
      <c r="D42" s="52"/>
      <c r="E42" s="3">
        <v>1</v>
      </c>
      <c r="F42" s="3">
        <v>2</v>
      </c>
      <c r="G42" s="3">
        <v>3</v>
      </c>
      <c r="H42" s="3">
        <v>4</v>
      </c>
      <c r="I42" s="3">
        <v>5</v>
      </c>
      <c r="J42" s="3">
        <v>6</v>
      </c>
      <c r="K42" s="12" t="s">
        <v>19</v>
      </c>
      <c r="L42" s="52"/>
      <c r="M42" s="36"/>
    </row>
    <row r="43" spans="1:13" ht="15">
      <c r="A43" s="27" t="s">
        <v>1</v>
      </c>
      <c r="B43" s="43" t="s">
        <v>59</v>
      </c>
      <c r="C43" s="29"/>
      <c r="D43" s="30"/>
      <c r="E43" s="31">
        <v>424</v>
      </c>
      <c r="F43" s="31">
        <v>464</v>
      </c>
      <c r="G43" s="31">
        <v>220</v>
      </c>
      <c r="H43" s="31">
        <v>576</v>
      </c>
      <c r="I43" s="31"/>
      <c r="J43" s="31"/>
      <c r="K43" s="32">
        <f>SUM(E43:J43)</f>
        <v>1684</v>
      </c>
      <c r="L43" s="53"/>
      <c r="M43" s="54"/>
    </row>
    <row r="44" spans="1:13" ht="15">
      <c r="A44" s="27" t="s">
        <v>3</v>
      </c>
      <c r="B44" s="43" t="s">
        <v>2</v>
      </c>
      <c r="C44" s="29"/>
      <c r="D44" s="30"/>
      <c r="E44" s="31">
        <v>435</v>
      </c>
      <c r="F44" s="34">
        <v>461</v>
      </c>
      <c r="G44" s="31">
        <v>0</v>
      </c>
      <c r="H44" s="31">
        <v>570</v>
      </c>
      <c r="I44" s="31"/>
      <c r="J44" s="31"/>
      <c r="K44" s="32">
        <f>SUM(E44:J44)</f>
        <v>1466</v>
      </c>
      <c r="L44" s="53"/>
      <c r="M44" s="54"/>
    </row>
  </sheetData>
  <mergeCells count="1">
    <mergeCell ref="A1:M1"/>
  </mergeCells>
  <printOptions horizontalCentered="1"/>
  <pageMargins left="0.7875" right="0.7875" top="0.9840277777777777" bottom="0.9840277777777777" header="0.39375" footer="0.3819444444444445"/>
  <pageSetup horizontalDpi="300" verticalDpi="300" orientation="portrait" paperSize="9" r:id="rId1"/>
  <headerFooter alignWithMargins="0">
    <oddHeader>&amp;C&amp;"Times New Roman,Fett"&amp;20MJRP - Jugendliga 2006</oddHeader>
    <oddFooter>&amp;L&amp;"Arial,Standard"&amp;8Mainz, &amp;D
f. d. R. Günter Noack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2"/>
  <sheetViews>
    <sheetView workbookViewId="0" topLeftCell="A4">
      <selection activeCell="B42" sqref="B42"/>
    </sheetView>
  </sheetViews>
  <sheetFormatPr defaultColWidth="12" defaultRowHeight="12.75"/>
  <cols>
    <col min="1" max="1" width="3.83203125" style="1" customWidth="1"/>
    <col min="2" max="2" width="20.66015625" style="1" customWidth="1"/>
    <col min="3" max="3" width="4.5" style="1" customWidth="1"/>
    <col min="4" max="7" width="3.83203125" style="18" customWidth="1"/>
    <col min="8" max="8" width="5.83203125" style="18" customWidth="1"/>
    <col min="9" max="9" width="5.33203125" style="18" bestFit="1" customWidth="1"/>
    <col min="10" max="10" width="1.66796875" style="1" customWidth="1"/>
    <col min="11" max="14" width="3.83203125" style="18" customWidth="1"/>
    <col min="15" max="15" width="5.83203125" style="18" customWidth="1"/>
    <col min="16" max="16" width="5.33203125" style="18" bestFit="1" customWidth="1"/>
    <col min="17" max="17" width="1.83203125" style="1" customWidth="1"/>
    <col min="18" max="21" width="3.83203125" style="18" customWidth="1"/>
    <col min="22" max="22" width="5.83203125" style="18" customWidth="1"/>
    <col min="23" max="23" width="4.83203125" style="18" customWidth="1"/>
    <col min="24" max="24" width="1.83203125" style="1" customWidth="1"/>
    <col min="25" max="28" width="3.83203125" style="18" customWidth="1"/>
    <col min="29" max="29" width="5.83203125" style="18" customWidth="1"/>
    <col min="30" max="30" width="4.83203125" style="18" customWidth="1"/>
    <col min="31" max="31" width="1.66796875" style="1" customWidth="1"/>
    <col min="32" max="35" width="3.83203125" style="18" customWidth="1"/>
    <col min="36" max="36" width="5.83203125" style="18" customWidth="1"/>
    <col min="37" max="37" width="4.83203125" style="18" customWidth="1"/>
    <col min="38" max="38" width="1.83203125" style="1" customWidth="1"/>
    <col min="39" max="42" width="3.83203125" style="18" customWidth="1"/>
    <col min="43" max="43" width="5.83203125" style="18" customWidth="1"/>
    <col min="44" max="44" width="4.83203125" style="18" customWidth="1"/>
    <col min="45" max="45" width="9.33203125" style="1" customWidth="1"/>
    <col min="46" max="16384" width="12.16015625" style="1" customWidth="1"/>
  </cols>
  <sheetData>
    <row r="1" spans="1:45" ht="85.5" customHeight="1">
      <c r="A1" s="172" t="s">
        <v>71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</row>
    <row r="2" spans="1:45" ht="24" customHeight="1">
      <c r="A2" s="173" t="s">
        <v>29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</row>
    <row r="3" spans="1:45" ht="3.75" customHeight="1">
      <c r="A3" s="55"/>
      <c r="B3" s="6"/>
      <c r="C3" s="6"/>
      <c r="D3" s="22"/>
      <c r="E3" s="22"/>
      <c r="F3" s="22"/>
      <c r="G3" s="22"/>
      <c r="H3" s="22"/>
      <c r="I3" s="22"/>
      <c r="J3" s="6"/>
      <c r="K3" s="22"/>
      <c r="L3" s="22"/>
      <c r="M3" s="22"/>
      <c r="N3" s="22"/>
      <c r="O3" s="22"/>
      <c r="P3" s="22"/>
      <c r="Q3" s="6"/>
      <c r="R3" s="22"/>
      <c r="S3" s="22"/>
      <c r="T3" s="22"/>
      <c r="U3" s="22"/>
      <c r="V3" s="22"/>
      <c r="W3" s="22"/>
      <c r="X3" s="6"/>
      <c r="Y3" s="22"/>
      <c r="Z3" s="22"/>
      <c r="AA3" s="22"/>
      <c r="AB3" s="22"/>
      <c r="AC3" s="22"/>
      <c r="AD3" s="22"/>
      <c r="AE3" s="6"/>
      <c r="AF3" s="22"/>
      <c r="AG3" s="22"/>
      <c r="AH3" s="22"/>
      <c r="AI3" s="22"/>
      <c r="AJ3" s="22"/>
      <c r="AK3" s="22"/>
      <c r="AL3" s="6"/>
      <c r="AM3" s="22"/>
      <c r="AN3" s="22"/>
      <c r="AO3" s="22"/>
      <c r="AP3" s="22"/>
      <c r="AQ3" s="22"/>
      <c r="AR3" s="22"/>
      <c r="AS3" s="6"/>
    </row>
    <row r="4" spans="1:45" s="52" customFormat="1" ht="28.5" customHeight="1">
      <c r="A4" s="152"/>
      <c r="B4" s="153" t="s">
        <v>30</v>
      </c>
      <c r="C4" s="154"/>
      <c r="D4" s="174" t="s">
        <v>66</v>
      </c>
      <c r="E4" s="175"/>
      <c r="F4" s="175"/>
      <c r="G4" s="175"/>
      <c r="H4" s="175"/>
      <c r="I4" s="175"/>
      <c r="J4" s="56"/>
      <c r="K4" s="175" t="s">
        <v>67</v>
      </c>
      <c r="L4" s="175"/>
      <c r="M4" s="175"/>
      <c r="N4" s="175"/>
      <c r="O4" s="175"/>
      <c r="P4" s="175"/>
      <c r="Q4" s="56"/>
      <c r="R4" s="176" t="s">
        <v>70</v>
      </c>
      <c r="S4" s="176"/>
      <c r="T4" s="176"/>
      <c r="U4" s="176"/>
      <c r="V4" s="176"/>
      <c r="W4" s="176"/>
      <c r="X4" s="56"/>
      <c r="Y4" s="177" t="s">
        <v>68</v>
      </c>
      <c r="Z4" s="177"/>
      <c r="AA4" s="177"/>
      <c r="AB4" s="177"/>
      <c r="AC4" s="177"/>
      <c r="AD4" s="177"/>
      <c r="AE4" s="56"/>
      <c r="AF4" s="178" t="s">
        <v>69</v>
      </c>
      <c r="AG4" s="178"/>
      <c r="AH4" s="178"/>
      <c r="AI4" s="178"/>
      <c r="AJ4" s="178"/>
      <c r="AK4" s="178"/>
      <c r="AL4" s="56"/>
      <c r="AM4" s="178" t="s">
        <v>75</v>
      </c>
      <c r="AN4" s="178"/>
      <c r="AO4" s="178"/>
      <c r="AP4" s="178"/>
      <c r="AQ4" s="178"/>
      <c r="AR4" s="178"/>
      <c r="AS4" s="57" t="s">
        <v>31</v>
      </c>
    </row>
    <row r="5" spans="1:45" ht="12.75">
      <c r="A5" s="155"/>
      <c r="B5" s="156"/>
      <c r="C5" s="157"/>
      <c r="D5" s="59" t="s">
        <v>1</v>
      </c>
      <c r="E5" s="59" t="s">
        <v>3</v>
      </c>
      <c r="F5" s="59" t="s">
        <v>20</v>
      </c>
      <c r="G5" s="59" t="s">
        <v>26</v>
      </c>
      <c r="H5" s="59" t="s">
        <v>32</v>
      </c>
      <c r="I5" s="60" t="s">
        <v>33</v>
      </c>
      <c r="J5" s="6"/>
      <c r="K5" s="139" t="s">
        <v>1</v>
      </c>
      <c r="L5" s="140" t="s">
        <v>3</v>
      </c>
      <c r="M5" s="140" t="s">
        <v>20</v>
      </c>
      <c r="N5" s="140" t="s">
        <v>26</v>
      </c>
      <c r="O5" s="140" t="s">
        <v>32</v>
      </c>
      <c r="P5" s="141" t="s">
        <v>33</v>
      </c>
      <c r="Q5" s="6"/>
      <c r="R5" s="58" t="s">
        <v>1</v>
      </c>
      <c r="S5" s="59" t="s">
        <v>3</v>
      </c>
      <c r="T5" s="59" t="s">
        <v>20</v>
      </c>
      <c r="U5" s="59" t="s">
        <v>26</v>
      </c>
      <c r="V5" s="59" t="s">
        <v>32</v>
      </c>
      <c r="W5" s="60" t="s">
        <v>33</v>
      </c>
      <c r="X5" s="6"/>
      <c r="Y5" s="139" t="s">
        <v>1</v>
      </c>
      <c r="Z5" s="140" t="s">
        <v>3</v>
      </c>
      <c r="AA5" s="140" t="s">
        <v>20</v>
      </c>
      <c r="AB5" s="140" t="s">
        <v>26</v>
      </c>
      <c r="AC5" s="140" t="s">
        <v>32</v>
      </c>
      <c r="AD5" s="141" t="s">
        <v>33</v>
      </c>
      <c r="AE5" s="6"/>
      <c r="AF5" s="58" t="s">
        <v>1</v>
      </c>
      <c r="AG5" s="59" t="s">
        <v>3</v>
      </c>
      <c r="AH5" s="59" t="s">
        <v>20</v>
      </c>
      <c r="AI5" s="59" t="s">
        <v>26</v>
      </c>
      <c r="AJ5" s="59" t="s">
        <v>32</v>
      </c>
      <c r="AK5" s="60" t="s">
        <v>33</v>
      </c>
      <c r="AL5" s="6"/>
      <c r="AM5" s="58" t="s">
        <v>1</v>
      </c>
      <c r="AN5" s="59" t="s">
        <v>3</v>
      </c>
      <c r="AO5" s="59" t="s">
        <v>20</v>
      </c>
      <c r="AP5" s="59" t="s">
        <v>26</v>
      </c>
      <c r="AQ5" s="59" t="s">
        <v>32</v>
      </c>
      <c r="AR5" s="60" t="s">
        <v>33</v>
      </c>
      <c r="AS5" s="61"/>
    </row>
    <row r="6" spans="1:45" s="4" customFormat="1" ht="15">
      <c r="A6" s="179" t="s">
        <v>34</v>
      </c>
      <c r="B6" s="180"/>
      <c r="C6" s="146"/>
      <c r="D6" s="63"/>
      <c r="E6" s="63"/>
      <c r="F6" s="63"/>
      <c r="G6" s="63"/>
      <c r="H6" s="63"/>
      <c r="I6" s="64"/>
      <c r="J6" s="3"/>
      <c r="K6" s="125"/>
      <c r="L6" s="126"/>
      <c r="M6" s="126"/>
      <c r="N6" s="126"/>
      <c r="O6" s="126"/>
      <c r="P6" s="127"/>
      <c r="Q6" s="65"/>
      <c r="R6" s="62"/>
      <c r="S6" s="63"/>
      <c r="T6" s="63"/>
      <c r="U6" s="63"/>
      <c r="V6" s="63"/>
      <c r="W6" s="64"/>
      <c r="X6" s="3"/>
      <c r="Y6" s="125"/>
      <c r="Z6" s="126"/>
      <c r="AA6" s="126"/>
      <c r="AB6" s="126"/>
      <c r="AC6" s="126"/>
      <c r="AD6" s="127"/>
      <c r="AE6" s="3"/>
      <c r="AF6" s="62"/>
      <c r="AG6" s="63"/>
      <c r="AH6" s="63"/>
      <c r="AI6" s="63"/>
      <c r="AJ6" s="63"/>
      <c r="AK6" s="64"/>
      <c r="AL6" s="3"/>
      <c r="AM6" s="125"/>
      <c r="AN6" s="126"/>
      <c r="AO6" s="126"/>
      <c r="AP6" s="126"/>
      <c r="AQ6" s="126"/>
      <c r="AR6" s="127"/>
      <c r="AS6" s="143"/>
    </row>
    <row r="7" spans="1:45" ht="13.5" customHeight="1">
      <c r="A7" s="147" t="s">
        <v>1</v>
      </c>
      <c r="B7" s="66" t="s">
        <v>36</v>
      </c>
      <c r="C7" s="148" t="s">
        <v>35</v>
      </c>
      <c r="D7" s="48">
        <v>21</v>
      </c>
      <c r="E7" s="48">
        <v>24</v>
      </c>
      <c r="F7" s="48">
        <v>21</v>
      </c>
      <c r="G7" s="48">
        <v>21</v>
      </c>
      <c r="H7" s="68">
        <v>87</v>
      </c>
      <c r="I7" s="69">
        <v>0</v>
      </c>
      <c r="J7" s="70"/>
      <c r="K7" s="128"/>
      <c r="L7" s="48"/>
      <c r="M7" s="48"/>
      <c r="N7" s="48"/>
      <c r="O7" s="72">
        <v>500</v>
      </c>
      <c r="P7" s="130">
        <v>374</v>
      </c>
      <c r="Q7" s="70"/>
      <c r="R7" s="67">
        <v>23</v>
      </c>
      <c r="S7" s="48">
        <v>23</v>
      </c>
      <c r="T7" s="48">
        <v>21</v>
      </c>
      <c r="U7" s="48">
        <v>20</v>
      </c>
      <c r="V7" s="72">
        <v>87</v>
      </c>
      <c r="W7" s="73">
        <v>3</v>
      </c>
      <c r="X7" s="70"/>
      <c r="Y7" s="128">
        <v>31</v>
      </c>
      <c r="Z7" s="48">
        <v>34</v>
      </c>
      <c r="AA7" s="48">
        <v>30</v>
      </c>
      <c r="AB7" s="48">
        <v>34</v>
      </c>
      <c r="AC7" s="68">
        <v>129</v>
      </c>
      <c r="AD7" s="129">
        <v>0</v>
      </c>
      <c r="AE7" s="48"/>
      <c r="AF7" s="67"/>
      <c r="AG7" s="48"/>
      <c r="AH7" s="48"/>
      <c r="AI7" s="48"/>
      <c r="AJ7" s="68">
        <f aca="true" t="shared" si="0" ref="AJ7:AJ16">SUM(AF7,AG7,AH7,AI7)</f>
        <v>0</v>
      </c>
      <c r="AK7" s="69">
        <v>0</v>
      </c>
      <c r="AL7" s="71"/>
      <c r="AM7" s="128"/>
      <c r="AN7" s="48"/>
      <c r="AO7" s="48"/>
      <c r="AP7" s="48"/>
      <c r="AQ7" s="68">
        <f aca="true" t="shared" si="1" ref="AQ7:AQ16">SUM(AM7,AN7,AO7,AP7)</f>
        <v>0</v>
      </c>
      <c r="AR7" s="129">
        <v>0</v>
      </c>
      <c r="AS7" s="144">
        <f aca="true" t="shared" si="2" ref="AS7:AS16">SUM(I7,P7,W7,AD7,AK7,AR7)</f>
        <v>377</v>
      </c>
    </row>
    <row r="8" spans="1:45" ht="13.5" customHeight="1">
      <c r="A8" s="147" t="s">
        <v>3</v>
      </c>
      <c r="B8" s="66" t="s">
        <v>62</v>
      </c>
      <c r="C8" s="148" t="s">
        <v>35</v>
      </c>
      <c r="D8" s="48">
        <v>21</v>
      </c>
      <c r="E8" s="48">
        <v>23</v>
      </c>
      <c r="F8" s="48">
        <v>22</v>
      </c>
      <c r="G8" s="48">
        <v>22</v>
      </c>
      <c r="H8" s="72">
        <v>88</v>
      </c>
      <c r="I8" s="73">
        <v>1</v>
      </c>
      <c r="J8" s="70"/>
      <c r="K8" s="128"/>
      <c r="L8" s="48"/>
      <c r="M8" s="48"/>
      <c r="N8" s="48"/>
      <c r="O8" s="72">
        <v>500</v>
      </c>
      <c r="P8" s="130">
        <v>374</v>
      </c>
      <c r="Q8" s="70"/>
      <c r="R8" s="67">
        <v>19</v>
      </c>
      <c r="S8" s="48">
        <v>22</v>
      </c>
      <c r="T8" s="48">
        <v>22</v>
      </c>
      <c r="U8" s="48">
        <v>21</v>
      </c>
      <c r="V8" s="68">
        <v>84</v>
      </c>
      <c r="W8" s="69">
        <v>0</v>
      </c>
      <c r="X8" s="70"/>
      <c r="Y8" s="128">
        <v>32</v>
      </c>
      <c r="Z8" s="48">
        <v>31</v>
      </c>
      <c r="AA8" s="48">
        <v>43</v>
      </c>
      <c r="AB8" s="48">
        <v>34</v>
      </c>
      <c r="AC8" s="72">
        <v>140</v>
      </c>
      <c r="AD8" s="130">
        <v>11</v>
      </c>
      <c r="AE8" s="48"/>
      <c r="AF8" s="67"/>
      <c r="AG8" s="48"/>
      <c r="AH8" s="48"/>
      <c r="AI8" s="48"/>
      <c r="AJ8" s="72">
        <f t="shared" si="0"/>
        <v>0</v>
      </c>
      <c r="AK8" s="73">
        <f aca="true" t="shared" si="3" ref="AK8:AK16">AJ8-$AJ$7</f>
        <v>0</v>
      </c>
      <c r="AL8" s="71"/>
      <c r="AM8" s="128"/>
      <c r="AN8" s="48"/>
      <c r="AO8" s="48"/>
      <c r="AP8" s="48"/>
      <c r="AQ8" s="72">
        <f t="shared" si="1"/>
        <v>0</v>
      </c>
      <c r="AR8" s="130">
        <f aca="true" t="shared" si="4" ref="AR8:AR16">AQ8-$AQ$7</f>
        <v>0</v>
      </c>
      <c r="AS8" s="144">
        <f t="shared" si="2"/>
        <v>386</v>
      </c>
    </row>
    <row r="9" spans="1:45" ht="13.5" customHeight="1">
      <c r="A9" s="147" t="s">
        <v>20</v>
      </c>
      <c r="B9" s="66" t="s">
        <v>15</v>
      </c>
      <c r="C9" s="148" t="s">
        <v>37</v>
      </c>
      <c r="D9" s="48">
        <v>22</v>
      </c>
      <c r="E9" s="48">
        <v>22</v>
      </c>
      <c r="F9" s="48">
        <v>19</v>
      </c>
      <c r="G9" s="48">
        <v>24</v>
      </c>
      <c r="H9" s="72">
        <v>87</v>
      </c>
      <c r="I9" s="73">
        <v>0</v>
      </c>
      <c r="J9" s="70"/>
      <c r="K9" s="128">
        <v>31</v>
      </c>
      <c r="L9" s="48">
        <v>31</v>
      </c>
      <c r="M9" s="48">
        <v>35</v>
      </c>
      <c r="N9" s="48">
        <v>29</v>
      </c>
      <c r="O9" s="68">
        <v>126</v>
      </c>
      <c r="P9" s="129">
        <v>0</v>
      </c>
      <c r="Q9" s="70"/>
      <c r="R9" s="67"/>
      <c r="S9" s="48"/>
      <c r="T9" s="48"/>
      <c r="U9" s="48"/>
      <c r="V9" s="72">
        <v>500</v>
      </c>
      <c r="W9" s="73">
        <v>416</v>
      </c>
      <c r="X9" s="74"/>
      <c r="Y9" s="128">
        <v>31</v>
      </c>
      <c r="Z9" s="48">
        <v>40</v>
      </c>
      <c r="AA9" s="48">
        <v>37</v>
      </c>
      <c r="AB9" s="48">
        <v>38</v>
      </c>
      <c r="AC9" s="72">
        <v>146</v>
      </c>
      <c r="AD9" s="130">
        <v>17</v>
      </c>
      <c r="AE9" s="48"/>
      <c r="AF9" s="67"/>
      <c r="AG9" s="48"/>
      <c r="AH9" s="48"/>
      <c r="AI9" s="48"/>
      <c r="AJ9" s="72">
        <f t="shared" si="0"/>
        <v>0</v>
      </c>
      <c r="AK9" s="73">
        <f t="shared" si="3"/>
        <v>0</v>
      </c>
      <c r="AL9" s="71"/>
      <c r="AM9" s="128"/>
      <c r="AN9" s="48"/>
      <c r="AO9" s="48"/>
      <c r="AP9" s="48"/>
      <c r="AQ9" s="72">
        <f t="shared" si="1"/>
        <v>0</v>
      </c>
      <c r="AR9" s="130">
        <f t="shared" si="4"/>
        <v>0</v>
      </c>
      <c r="AS9" s="144">
        <f t="shared" si="2"/>
        <v>433</v>
      </c>
    </row>
    <row r="10" spans="1:45" ht="13.5" customHeight="1">
      <c r="A10" s="147" t="s">
        <v>26</v>
      </c>
      <c r="B10" s="66" t="s">
        <v>7</v>
      </c>
      <c r="C10" s="148" t="s">
        <v>39</v>
      </c>
      <c r="D10" s="48">
        <v>22</v>
      </c>
      <c r="E10" s="48">
        <v>22</v>
      </c>
      <c r="F10" s="48">
        <v>25</v>
      </c>
      <c r="G10" s="48">
        <v>27</v>
      </c>
      <c r="H10" s="72">
        <v>96</v>
      </c>
      <c r="I10" s="73">
        <v>9</v>
      </c>
      <c r="J10" s="70"/>
      <c r="K10" s="128">
        <v>39</v>
      </c>
      <c r="L10" s="48">
        <v>28</v>
      </c>
      <c r="M10" s="48">
        <v>32</v>
      </c>
      <c r="N10" s="48">
        <v>32</v>
      </c>
      <c r="O10" s="72">
        <v>131</v>
      </c>
      <c r="P10" s="130">
        <v>5</v>
      </c>
      <c r="Q10" s="70"/>
      <c r="R10" s="67">
        <v>31</v>
      </c>
      <c r="S10" s="48">
        <v>23</v>
      </c>
      <c r="T10" s="48">
        <v>25</v>
      </c>
      <c r="U10" s="48">
        <v>28</v>
      </c>
      <c r="V10" s="72">
        <v>107</v>
      </c>
      <c r="W10" s="73">
        <v>23</v>
      </c>
      <c r="X10" s="70"/>
      <c r="Y10" s="128">
        <v>39</v>
      </c>
      <c r="Z10" s="48">
        <v>37</v>
      </c>
      <c r="AA10" s="48">
        <v>40</v>
      </c>
      <c r="AB10" s="48">
        <v>39</v>
      </c>
      <c r="AC10" s="72">
        <v>155</v>
      </c>
      <c r="AD10" s="130">
        <v>26</v>
      </c>
      <c r="AE10" s="48"/>
      <c r="AF10" s="67"/>
      <c r="AG10" s="48"/>
      <c r="AH10" s="48"/>
      <c r="AI10" s="48"/>
      <c r="AJ10" s="72">
        <f t="shared" si="0"/>
        <v>0</v>
      </c>
      <c r="AK10" s="73">
        <f t="shared" si="3"/>
        <v>0</v>
      </c>
      <c r="AL10" s="71"/>
      <c r="AM10" s="128"/>
      <c r="AN10" s="48"/>
      <c r="AO10" s="48"/>
      <c r="AP10" s="48"/>
      <c r="AQ10" s="72">
        <f t="shared" si="1"/>
        <v>0</v>
      </c>
      <c r="AR10" s="130">
        <f t="shared" si="4"/>
        <v>0</v>
      </c>
      <c r="AS10" s="144">
        <f t="shared" si="2"/>
        <v>63</v>
      </c>
    </row>
    <row r="11" spans="1:45" ht="13.5" customHeight="1">
      <c r="A11" s="147" t="s">
        <v>38</v>
      </c>
      <c r="B11" s="66" t="s">
        <v>8</v>
      </c>
      <c r="C11" s="148" t="s">
        <v>35</v>
      </c>
      <c r="D11" s="48">
        <v>24</v>
      </c>
      <c r="E11" s="48">
        <v>25</v>
      </c>
      <c r="F11" s="48">
        <v>21</v>
      </c>
      <c r="G11" s="48">
        <v>22</v>
      </c>
      <c r="H11" s="72">
        <v>92</v>
      </c>
      <c r="I11" s="73">
        <v>5</v>
      </c>
      <c r="J11" s="70"/>
      <c r="K11" s="128">
        <v>40</v>
      </c>
      <c r="L11" s="48">
        <v>33</v>
      </c>
      <c r="M11" s="48">
        <v>30</v>
      </c>
      <c r="N11" s="48">
        <v>31</v>
      </c>
      <c r="O11" s="72">
        <v>134</v>
      </c>
      <c r="P11" s="130">
        <v>8</v>
      </c>
      <c r="Q11" s="70"/>
      <c r="R11" s="67">
        <v>28</v>
      </c>
      <c r="S11" s="48">
        <v>24</v>
      </c>
      <c r="T11" s="48">
        <v>23</v>
      </c>
      <c r="U11" s="48">
        <v>22</v>
      </c>
      <c r="V11" s="72">
        <v>97</v>
      </c>
      <c r="W11" s="73">
        <v>13</v>
      </c>
      <c r="X11" s="74"/>
      <c r="Y11" s="128">
        <v>39</v>
      </c>
      <c r="Z11" s="48">
        <v>35</v>
      </c>
      <c r="AA11" s="48">
        <v>46</v>
      </c>
      <c r="AB11" s="48">
        <v>44</v>
      </c>
      <c r="AC11" s="72">
        <v>164</v>
      </c>
      <c r="AD11" s="130">
        <v>35</v>
      </c>
      <c r="AE11" s="48"/>
      <c r="AF11" s="67"/>
      <c r="AG11" s="48"/>
      <c r="AH11" s="48"/>
      <c r="AI11" s="48"/>
      <c r="AJ11" s="72">
        <f t="shared" si="0"/>
        <v>0</v>
      </c>
      <c r="AK11" s="73">
        <f t="shared" si="3"/>
        <v>0</v>
      </c>
      <c r="AL11" s="71"/>
      <c r="AM11" s="128"/>
      <c r="AN11" s="48"/>
      <c r="AO11" s="48"/>
      <c r="AP11" s="48"/>
      <c r="AQ11" s="72">
        <f t="shared" si="1"/>
        <v>0</v>
      </c>
      <c r="AR11" s="130">
        <f t="shared" si="4"/>
        <v>0</v>
      </c>
      <c r="AS11" s="144">
        <f t="shared" si="2"/>
        <v>61</v>
      </c>
    </row>
    <row r="12" spans="1:45" ht="13.5" customHeight="1">
      <c r="A12" s="147" t="s">
        <v>40</v>
      </c>
      <c r="B12" s="66" t="s">
        <v>25</v>
      </c>
      <c r="C12" s="148" t="s">
        <v>45</v>
      </c>
      <c r="D12" s="48">
        <v>25</v>
      </c>
      <c r="E12" s="48">
        <v>24</v>
      </c>
      <c r="F12" s="48">
        <v>30</v>
      </c>
      <c r="G12" s="48">
        <v>26</v>
      </c>
      <c r="H12" s="72">
        <v>105</v>
      </c>
      <c r="I12" s="73">
        <v>18</v>
      </c>
      <c r="J12" s="70"/>
      <c r="K12" s="128">
        <v>33</v>
      </c>
      <c r="L12" s="48">
        <v>33</v>
      </c>
      <c r="M12" s="48">
        <v>36</v>
      </c>
      <c r="N12" s="48">
        <v>38</v>
      </c>
      <c r="O12" s="72">
        <v>140</v>
      </c>
      <c r="P12" s="130">
        <v>14</v>
      </c>
      <c r="Q12" s="70"/>
      <c r="R12" s="67">
        <v>28</v>
      </c>
      <c r="S12" s="48">
        <v>24</v>
      </c>
      <c r="T12" s="48">
        <v>28</v>
      </c>
      <c r="U12" s="48">
        <v>29</v>
      </c>
      <c r="V12" s="72">
        <v>109</v>
      </c>
      <c r="W12" s="73">
        <v>25</v>
      </c>
      <c r="X12" s="70"/>
      <c r="Y12" s="128">
        <v>49</v>
      </c>
      <c r="Z12" s="48">
        <v>38</v>
      </c>
      <c r="AA12" s="48">
        <v>41</v>
      </c>
      <c r="AB12" s="48">
        <v>38</v>
      </c>
      <c r="AC12" s="72">
        <v>166</v>
      </c>
      <c r="AD12" s="130">
        <v>37</v>
      </c>
      <c r="AE12" s="48"/>
      <c r="AF12" s="67"/>
      <c r="AG12" s="48"/>
      <c r="AH12" s="48"/>
      <c r="AI12" s="48"/>
      <c r="AJ12" s="72">
        <f t="shared" si="0"/>
        <v>0</v>
      </c>
      <c r="AK12" s="73">
        <f t="shared" si="3"/>
        <v>0</v>
      </c>
      <c r="AL12" s="71"/>
      <c r="AM12" s="128"/>
      <c r="AN12" s="48"/>
      <c r="AO12" s="48"/>
      <c r="AP12" s="48"/>
      <c r="AQ12" s="72">
        <f t="shared" si="1"/>
        <v>0</v>
      </c>
      <c r="AR12" s="130">
        <f t="shared" si="4"/>
        <v>0</v>
      </c>
      <c r="AS12" s="144">
        <f t="shared" si="2"/>
        <v>94</v>
      </c>
    </row>
    <row r="13" spans="1:45" ht="13.5" customHeight="1">
      <c r="A13" s="147" t="s">
        <v>41</v>
      </c>
      <c r="B13" s="66" t="s">
        <v>11</v>
      </c>
      <c r="C13" s="148" t="s">
        <v>39</v>
      </c>
      <c r="D13" s="48">
        <v>26</v>
      </c>
      <c r="E13" s="48">
        <v>25</v>
      </c>
      <c r="F13" s="48">
        <v>25</v>
      </c>
      <c r="G13" s="48">
        <v>28</v>
      </c>
      <c r="H13" s="72">
        <v>104</v>
      </c>
      <c r="I13" s="73">
        <v>17</v>
      </c>
      <c r="J13" s="70"/>
      <c r="K13" s="128"/>
      <c r="L13" s="48"/>
      <c r="M13" s="48"/>
      <c r="N13" s="48"/>
      <c r="O13" s="72">
        <v>500</v>
      </c>
      <c r="P13" s="130">
        <v>374</v>
      </c>
      <c r="Q13" s="70"/>
      <c r="R13" s="67"/>
      <c r="S13" s="48"/>
      <c r="T13" s="48"/>
      <c r="U13" s="48"/>
      <c r="V13" s="72">
        <v>500</v>
      </c>
      <c r="W13" s="73">
        <v>416</v>
      </c>
      <c r="X13" s="70"/>
      <c r="Y13" s="128">
        <v>47</v>
      </c>
      <c r="Z13" s="48">
        <v>48</v>
      </c>
      <c r="AA13" s="48">
        <v>38</v>
      </c>
      <c r="AB13" s="48">
        <v>40</v>
      </c>
      <c r="AC13" s="72">
        <v>173</v>
      </c>
      <c r="AD13" s="130">
        <v>44</v>
      </c>
      <c r="AE13" s="48"/>
      <c r="AF13" s="67"/>
      <c r="AG13" s="48"/>
      <c r="AH13" s="48"/>
      <c r="AI13" s="48"/>
      <c r="AJ13" s="72">
        <f t="shared" si="0"/>
        <v>0</v>
      </c>
      <c r="AK13" s="73">
        <f t="shared" si="3"/>
        <v>0</v>
      </c>
      <c r="AL13" s="71"/>
      <c r="AM13" s="128"/>
      <c r="AN13" s="48"/>
      <c r="AO13" s="48"/>
      <c r="AP13" s="48"/>
      <c r="AQ13" s="72">
        <f t="shared" si="1"/>
        <v>0</v>
      </c>
      <c r="AR13" s="130">
        <f t="shared" si="4"/>
        <v>0</v>
      </c>
      <c r="AS13" s="144">
        <f t="shared" si="2"/>
        <v>851</v>
      </c>
    </row>
    <row r="14" spans="1:45" ht="13.5" customHeight="1">
      <c r="A14" s="147" t="s">
        <v>42</v>
      </c>
      <c r="B14" s="66" t="s">
        <v>63</v>
      </c>
      <c r="C14" s="148" t="s">
        <v>45</v>
      </c>
      <c r="D14" s="48">
        <v>24</v>
      </c>
      <c r="E14" s="48">
        <v>24</v>
      </c>
      <c r="F14" s="48">
        <v>26</v>
      </c>
      <c r="G14" s="48">
        <v>22</v>
      </c>
      <c r="H14" s="72">
        <v>96</v>
      </c>
      <c r="I14" s="73">
        <v>9</v>
      </c>
      <c r="J14" s="70"/>
      <c r="K14" s="128">
        <v>32</v>
      </c>
      <c r="L14" s="48">
        <v>30</v>
      </c>
      <c r="M14" s="48">
        <v>35</v>
      </c>
      <c r="N14" s="48">
        <v>32</v>
      </c>
      <c r="O14" s="72">
        <v>129</v>
      </c>
      <c r="P14" s="130">
        <v>3</v>
      </c>
      <c r="Q14" s="70"/>
      <c r="R14" s="67">
        <v>39</v>
      </c>
      <c r="S14" s="48">
        <v>30</v>
      </c>
      <c r="T14" s="48">
        <v>25</v>
      </c>
      <c r="U14" s="48">
        <v>34</v>
      </c>
      <c r="V14" s="72">
        <v>128</v>
      </c>
      <c r="W14" s="73">
        <v>44</v>
      </c>
      <c r="X14" s="70"/>
      <c r="Y14" s="128">
        <v>42</v>
      </c>
      <c r="Z14" s="48">
        <v>40</v>
      </c>
      <c r="AA14" s="48">
        <v>45</v>
      </c>
      <c r="AB14" s="48">
        <v>47</v>
      </c>
      <c r="AC14" s="72">
        <v>174</v>
      </c>
      <c r="AD14" s="130">
        <v>45</v>
      </c>
      <c r="AE14" s="48"/>
      <c r="AF14" s="67"/>
      <c r="AG14" s="48"/>
      <c r="AH14" s="48"/>
      <c r="AI14" s="48"/>
      <c r="AJ14" s="72">
        <f t="shared" si="0"/>
        <v>0</v>
      </c>
      <c r="AK14" s="73">
        <f t="shared" si="3"/>
        <v>0</v>
      </c>
      <c r="AL14" s="71"/>
      <c r="AM14" s="128"/>
      <c r="AN14" s="48"/>
      <c r="AO14" s="48"/>
      <c r="AP14" s="48"/>
      <c r="AQ14" s="72">
        <f t="shared" si="1"/>
        <v>0</v>
      </c>
      <c r="AR14" s="130">
        <f t="shared" si="4"/>
        <v>0</v>
      </c>
      <c r="AS14" s="144">
        <f t="shared" si="2"/>
        <v>101</v>
      </c>
    </row>
    <row r="15" spans="1:45" ht="13.5" customHeight="1">
      <c r="A15" s="147" t="s">
        <v>47</v>
      </c>
      <c r="B15" s="66" t="s">
        <v>9</v>
      </c>
      <c r="C15" s="148" t="s">
        <v>39</v>
      </c>
      <c r="D15" s="48"/>
      <c r="E15" s="48"/>
      <c r="F15" s="48"/>
      <c r="G15" s="48"/>
      <c r="H15" s="72">
        <v>500</v>
      </c>
      <c r="I15" s="73">
        <v>413</v>
      </c>
      <c r="J15" s="70"/>
      <c r="K15" s="128">
        <v>40</v>
      </c>
      <c r="L15" s="48">
        <v>33</v>
      </c>
      <c r="M15" s="48">
        <v>36</v>
      </c>
      <c r="N15" s="48">
        <v>35</v>
      </c>
      <c r="O15" s="72">
        <v>144</v>
      </c>
      <c r="P15" s="130">
        <v>18</v>
      </c>
      <c r="Q15" s="70"/>
      <c r="R15" s="67"/>
      <c r="S15" s="48"/>
      <c r="T15" s="48"/>
      <c r="U15" s="48"/>
      <c r="V15" s="72">
        <v>500</v>
      </c>
      <c r="W15" s="73">
        <v>416</v>
      </c>
      <c r="X15" s="70"/>
      <c r="Y15" s="128">
        <v>45</v>
      </c>
      <c r="Z15" s="48">
        <v>45</v>
      </c>
      <c r="AA15" s="48">
        <v>43</v>
      </c>
      <c r="AB15" s="48">
        <v>42</v>
      </c>
      <c r="AC15" s="72">
        <v>175</v>
      </c>
      <c r="AD15" s="130">
        <v>46</v>
      </c>
      <c r="AE15" s="48"/>
      <c r="AF15" s="67"/>
      <c r="AG15" s="48"/>
      <c r="AH15" s="48"/>
      <c r="AI15" s="48"/>
      <c r="AJ15" s="72">
        <f t="shared" si="0"/>
        <v>0</v>
      </c>
      <c r="AK15" s="73">
        <f t="shared" si="3"/>
        <v>0</v>
      </c>
      <c r="AL15" s="71"/>
      <c r="AM15" s="128"/>
      <c r="AN15" s="48"/>
      <c r="AO15" s="48"/>
      <c r="AP15" s="48"/>
      <c r="AQ15" s="72">
        <f t="shared" si="1"/>
        <v>0</v>
      </c>
      <c r="AR15" s="130">
        <f t="shared" si="4"/>
        <v>0</v>
      </c>
      <c r="AS15" s="144">
        <f t="shared" si="2"/>
        <v>893</v>
      </c>
    </row>
    <row r="16" spans="1:45" ht="13.5" customHeight="1">
      <c r="A16" s="147" t="s">
        <v>48</v>
      </c>
      <c r="B16" s="150" t="s">
        <v>52</v>
      </c>
      <c r="C16" s="151" t="s">
        <v>39</v>
      </c>
      <c r="D16" s="48">
        <v>29</v>
      </c>
      <c r="E16" s="48">
        <v>29</v>
      </c>
      <c r="F16" s="48">
        <v>28</v>
      </c>
      <c r="G16" s="48">
        <v>24</v>
      </c>
      <c r="H16" s="72">
        <v>110</v>
      </c>
      <c r="I16" s="73">
        <v>23</v>
      </c>
      <c r="J16" s="70"/>
      <c r="K16" s="131">
        <v>27</v>
      </c>
      <c r="L16" s="132">
        <v>37</v>
      </c>
      <c r="M16" s="132">
        <v>31</v>
      </c>
      <c r="N16" s="132">
        <v>34</v>
      </c>
      <c r="O16" s="133">
        <v>129</v>
      </c>
      <c r="P16" s="134">
        <v>3</v>
      </c>
      <c r="Q16" s="70"/>
      <c r="R16" s="67">
        <v>33</v>
      </c>
      <c r="S16" s="48">
        <v>36</v>
      </c>
      <c r="T16" s="48">
        <v>29</v>
      </c>
      <c r="U16" s="48">
        <v>37</v>
      </c>
      <c r="V16" s="72">
        <v>135</v>
      </c>
      <c r="W16" s="73">
        <v>51</v>
      </c>
      <c r="X16" s="70"/>
      <c r="Y16" s="131"/>
      <c r="Z16" s="132"/>
      <c r="AA16" s="132"/>
      <c r="AB16" s="132"/>
      <c r="AC16" s="133">
        <v>500</v>
      </c>
      <c r="AD16" s="134">
        <v>371</v>
      </c>
      <c r="AE16" s="48"/>
      <c r="AF16" s="67"/>
      <c r="AG16" s="48"/>
      <c r="AH16" s="48"/>
      <c r="AI16" s="48"/>
      <c r="AJ16" s="72">
        <f t="shared" si="0"/>
        <v>0</v>
      </c>
      <c r="AK16" s="73">
        <f t="shared" si="3"/>
        <v>0</v>
      </c>
      <c r="AL16" s="71"/>
      <c r="AM16" s="131"/>
      <c r="AN16" s="132"/>
      <c r="AO16" s="132"/>
      <c r="AP16" s="132"/>
      <c r="AQ16" s="133">
        <f t="shared" si="1"/>
        <v>0</v>
      </c>
      <c r="AR16" s="134">
        <f t="shared" si="4"/>
        <v>0</v>
      </c>
      <c r="AS16" s="145">
        <f t="shared" si="2"/>
        <v>448</v>
      </c>
    </row>
    <row r="17" spans="1:45" ht="9" customHeight="1">
      <c r="A17" s="100"/>
      <c r="B17" s="18"/>
      <c r="C17" s="39"/>
      <c r="D17" s="75"/>
      <c r="E17" s="75"/>
      <c r="F17" s="75"/>
      <c r="G17" s="75"/>
      <c r="H17" s="76"/>
      <c r="I17" s="76"/>
      <c r="J17" s="77"/>
      <c r="K17" s="96"/>
      <c r="L17" s="96"/>
      <c r="M17" s="96"/>
      <c r="N17" s="96"/>
      <c r="O17" s="97"/>
      <c r="P17" s="78"/>
      <c r="Q17" s="77"/>
      <c r="R17" s="75"/>
      <c r="S17" s="75"/>
      <c r="T17" s="75"/>
      <c r="U17" s="75"/>
      <c r="V17" s="76"/>
      <c r="W17" s="76"/>
      <c r="X17" s="79"/>
      <c r="Y17" s="80"/>
      <c r="Z17" s="80"/>
      <c r="AA17" s="80"/>
      <c r="AB17" s="80"/>
      <c r="AC17" s="81"/>
      <c r="AD17" s="81"/>
      <c r="AE17" s="79"/>
      <c r="AF17" s="82"/>
      <c r="AG17" s="82"/>
      <c r="AH17" s="82"/>
      <c r="AI17" s="82"/>
      <c r="AJ17" s="83"/>
      <c r="AK17" s="83"/>
      <c r="AL17" s="84"/>
      <c r="AM17" s="80"/>
      <c r="AN17" s="80"/>
      <c r="AO17" s="80"/>
      <c r="AP17" s="80"/>
      <c r="AQ17" s="81"/>
      <c r="AR17" s="81"/>
      <c r="AS17" s="19"/>
    </row>
    <row r="18" spans="1:45" s="4" customFormat="1" ht="15">
      <c r="A18" s="179" t="s">
        <v>43</v>
      </c>
      <c r="B18" s="181"/>
      <c r="C18" s="158"/>
      <c r="D18" s="135"/>
      <c r="E18" s="136"/>
      <c r="F18" s="136"/>
      <c r="G18" s="136"/>
      <c r="H18" s="136"/>
      <c r="I18" s="127"/>
      <c r="J18" s="3"/>
      <c r="K18" s="135"/>
      <c r="L18" s="136"/>
      <c r="M18" s="136"/>
      <c r="N18" s="136"/>
      <c r="O18" s="136"/>
      <c r="P18" s="127"/>
      <c r="Q18" s="3"/>
      <c r="R18" s="135"/>
      <c r="S18" s="136"/>
      <c r="T18" s="136"/>
      <c r="U18" s="136"/>
      <c r="V18" s="136"/>
      <c r="W18" s="127"/>
      <c r="X18" s="3"/>
      <c r="Y18" s="85"/>
      <c r="Z18" s="86"/>
      <c r="AA18" s="86"/>
      <c r="AB18" s="86"/>
      <c r="AC18" s="86"/>
      <c r="AD18" s="64"/>
      <c r="AE18" s="3"/>
      <c r="AF18" s="85"/>
      <c r="AG18" s="86"/>
      <c r="AH18" s="86"/>
      <c r="AI18" s="86"/>
      <c r="AJ18" s="86"/>
      <c r="AK18" s="64"/>
      <c r="AL18" s="87"/>
      <c r="AM18" s="85"/>
      <c r="AN18" s="86"/>
      <c r="AO18" s="86"/>
      <c r="AP18" s="86"/>
      <c r="AQ18" s="86"/>
      <c r="AR18" s="64"/>
      <c r="AS18" s="88"/>
    </row>
    <row r="19" spans="1:45" ht="13.5" customHeight="1">
      <c r="A19" s="149" t="s">
        <v>1</v>
      </c>
      <c r="B19" s="138" t="s">
        <v>44</v>
      </c>
      <c r="C19" s="159" t="s">
        <v>45</v>
      </c>
      <c r="D19" s="137">
        <v>25</v>
      </c>
      <c r="E19" s="138">
        <v>39</v>
      </c>
      <c r="F19" s="138">
        <v>27</v>
      </c>
      <c r="G19" s="138">
        <v>29</v>
      </c>
      <c r="H19" s="133">
        <f>SUM(D19,E19,F19,G19)</f>
        <v>120</v>
      </c>
      <c r="I19" s="162">
        <v>0</v>
      </c>
      <c r="J19" s="92"/>
      <c r="K19" s="137">
        <v>32</v>
      </c>
      <c r="L19" s="138">
        <v>36</v>
      </c>
      <c r="M19" s="138">
        <v>34</v>
      </c>
      <c r="N19" s="138">
        <v>32</v>
      </c>
      <c r="O19" s="133">
        <f>SUM(K19,L19,M19,N19)</f>
        <v>134</v>
      </c>
      <c r="P19" s="162">
        <v>0</v>
      </c>
      <c r="Q19" s="92"/>
      <c r="R19" s="137">
        <v>33</v>
      </c>
      <c r="S19" s="138">
        <v>26</v>
      </c>
      <c r="T19" s="138">
        <v>27</v>
      </c>
      <c r="U19" s="138">
        <v>33</v>
      </c>
      <c r="V19" s="133">
        <f>SUM(R19:U19)</f>
        <v>119</v>
      </c>
      <c r="W19" s="162">
        <v>0</v>
      </c>
      <c r="X19" s="92"/>
      <c r="Y19" s="90">
        <v>56</v>
      </c>
      <c r="Z19" s="91">
        <v>59</v>
      </c>
      <c r="AA19" s="91">
        <v>49</v>
      </c>
      <c r="AB19" s="91">
        <v>47</v>
      </c>
      <c r="AC19" s="72">
        <v>211</v>
      </c>
      <c r="AD19" s="163">
        <v>0</v>
      </c>
      <c r="AE19" s="18"/>
      <c r="AF19" s="90"/>
      <c r="AG19" s="91"/>
      <c r="AH19" s="91"/>
      <c r="AI19" s="91"/>
      <c r="AJ19" s="133">
        <f>SUM(AF19,AG19,AH19,AI19)</f>
        <v>0</v>
      </c>
      <c r="AK19" s="163">
        <v>0</v>
      </c>
      <c r="AL19" s="84"/>
      <c r="AM19" s="90"/>
      <c r="AN19" s="91"/>
      <c r="AO19" s="91"/>
      <c r="AP19" s="91"/>
      <c r="AQ19" s="93">
        <f>SUM(AM19,AN19,AO19,AP19)</f>
        <v>0</v>
      </c>
      <c r="AR19" s="164">
        <v>0</v>
      </c>
      <c r="AS19" s="94">
        <f>SUM(I19,P19,AD19,AR19)</f>
        <v>0</v>
      </c>
    </row>
    <row r="20" spans="1:45" ht="9" customHeight="1">
      <c r="A20" s="100"/>
      <c r="B20" s="18"/>
      <c r="C20" s="39"/>
      <c r="D20" s="39"/>
      <c r="E20" s="39"/>
      <c r="F20" s="39"/>
      <c r="G20" s="39"/>
      <c r="H20" s="39"/>
      <c r="I20" s="23"/>
      <c r="J20" s="92"/>
      <c r="K20" s="39"/>
      <c r="L20" s="39"/>
      <c r="M20" s="39"/>
      <c r="N20" s="39"/>
      <c r="O20" s="39"/>
      <c r="P20" s="23"/>
      <c r="Q20" s="92"/>
      <c r="R20" s="39"/>
      <c r="S20" s="39"/>
      <c r="T20" s="39"/>
      <c r="U20" s="39"/>
      <c r="V20" s="96"/>
      <c r="W20" s="97"/>
      <c r="X20" s="92"/>
      <c r="Y20" s="95"/>
      <c r="Z20" s="95"/>
      <c r="AA20" s="95"/>
      <c r="AB20" s="95"/>
      <c r="AC20" s="75"/>
      <c r="AD20" s="76"/>
      <c r="AE20" s="92"/>
      <c r="AF20" s="95"/>
      <c r="AG20" s="95"/>
      <c r="AH20" s="95"/>
      <c r="AI20" s="95"/>
      <c r="AJ20" s="98"/>
      <c r="AK20" s="99"/>
      <c r="AL20" s="84"/>
      <c r="AM20" s="95"/>
      <c r="AN20" s="95"/>
      <c r="AO20" s="95"/>
      <c r="AP20" s="95"/>
      <c r="AQ20" s="75"/>
      <c r="AR20" s="76"/>
      <c r="AS20" s="89"/>
    </row>
    <row r="21" spans="1:45" s="4" customFormat="1" ht="15">
      <c r="A21" s="179" t="s">
        <v>46</v>
      </c>
      <c r="B21" s="182"/>
      <c r="C21" s="146"/>
      <c r="D21" s="125"/>
      <c r="E21" s="126"/>
      <c r="F21" s="126"/>
      <c r="G21" s="126"/>
      <c r="H21" s="126"/>
      <c r="I21" s="127"/>
      <c r="J21" s="3"/>
      <c r="K21" s="125"/>
      <c r="L21" s="126"/>
      <c r="M21" s="126"/>
      <c r="N21" s="126"/>
      <c r="O21" s="126"/>
      <c r="P21" s="127"/>
      <c r="Q21" s="65"/>
      <c r="R21" s="125"/>
      <c r="S21" s="126"/>
      <c r="T21" s="126"/>
      <c r="U21" s="126"/>
      <c r="V21" s="126"/>
      <c r="W21" s="127"/>
      <c r="X21" s="3"/>
      <c r="Y21" s="125"/>
      <c r="Z21" s="126"/>
      <c r="AA21" s="126"/>
      <c r="AB21" s="126"/>
      <c r="AC21" s="126"/>
      <c r="AD21" s="127"/>
      <c r="AE21" s="3"/>
      <c r="AF21" s="125"/>
      <c r="AG21" s="126"/>
      <c r="AH21" s="126"/>
      <c r="AI21" s="126"/>
      <c r="AJ21" s="126"/>
      <c r="AK21" s="127"/>
      <c r="AL21" s="3"/>
      <c r="AM21" s="125"/>
      <c r="AN21" s="126"/>
      <c r="AO21" s="126"/>
      <c r="AP21" s="126"/>
      <c r="AQ21" s="126"/>
      <c r="AR21" s="127"/>
      <c r="AS21" s="143"/>
    </row>
    <row r="22" spans="1:45" ht="13.5" customHeight="1">
      <c r="A22" s="147" t="s">
        <v>1</v>
      </c>
      <c r="B22" s="66" t="s">
        <v>13</v>
      </c>
      <c r="C22" s="148" t="s">
        <v>35</v>
      </c>
      <c r="D22" s="128">
        <v>28</v>
      </c>
      <c r="E22" s="48">
        <v>31</v>
      </c>
      <c r="F22" s="48">
        <v>29</v>
      </c>
      <c r="G22" s="48">
        <v>30</v>
      </c>
      <c r="H22" s="72">
        <v>118</v>
      </c>
      <c r="I22" s="130">
        <v>22</v>
      </c>
      <c r="J22" s="70"/>
      <c r="K22" s="128">
        <v>36</v>
      </c>
      <c r="L22" s="48">
        <v>37</v>
      </c>
      <c r="M22" s="48">
        <v>35</v>
      </c>
      <c r="N22" s="48">
        <v>30</v>
      </c>
      <c r="O22" s="72">
        <v>138</v>
      </c>
      <c r="P22" s="130">
        <v>10</v>
      </c>
      <c r="Q22" s="70"/>
      <c r="R22" s="128">
        <v>27</v>
      </c>
      <c r="S22" s="48">
        <v>21</v>
      </c>
      <c r="T22" s="48">
        <v>29</v>
      </c>
      <c r="U22" s="48">
        <v>28</v>
      </c>
      <c r="V22" s="68">
        <v>105</v>
      </c>
      <c r="W22" s="166">
        <v>0</v>
      </c>
      <c r="X22" s="74"/>
      <c r="Y22" s="128">
        <v>34</v>
      </c>
      <c r="Z22" s="48">
        <v>37</v>
      </c>
      <c r="AA22" s="48">
        <v>42</v>
      </c>
      <c r="AB22" s="48">
        <v>39</v>
      </c>
      <c r="AC22" s="68">
        <v>152</v>
      </c>
      <c r="AD22" s="166">
        <v>0</v>
      </c>
      <c r="AE22" s="48"/>
      <c r="AF22" s="128"/>
      <c r="AG22" s="48"/>
      <c r="AH22" s="48"/>
      <c r="AI22" s="48"/>
      <c r="AJ22" s="72">
        <f>SUM(AF22:AI22)</f>
        <v>0</v>
      </c>
      <c r="AK22" s="165">
        <f>AJ22-$AJ$22</f>
        <v>0</v>
      </c>
      <c r="AL22" s="71"/>
      <c r="AM22" s="128"/>
      <c r="AN22" s="48"/>
      <c r="AO22" s="48"/>
      <c r="AP22" s="48"/>
      <c r="AQ22" s="72">
        <f>SUM(AM22:AP22)</f>
        <v>0</v>
      </c>
      <c r="AR22" s="165">
        <f>AQ22-$AQ$22</f>
        <v>0</v>
      </c>
      <c r="AS22" s="144">
        <f aca="true" t="shared" si="5" ref="AS22:AS32">SUM(I22,P22,W22,AD22,AK22,AR22)</f>
        <v>32</v>
      </c>
    </row>
    <row r="23" spans="1:45" ht="13.5" customHeight="1">
      <c r="A23" s="147" t="s">
        <v>3</v>
      </c>
      <c r="B23" s="66" t="s">
        <v>23</v>
      </c>
      <c r="C23" s="148" t="s">
        <v>45</v>
      </c>
      <c r="D23" s="128">
        <v>30</v>
      </c>
      <c r="E23" s="48">
        <v>34</v>
      </c>
      <c r="F23" s="48">
        <v>25</v>
      </c>
      <c r="G23" s="48">
        <v>29</v>
      </c>
      <c r="H23" s="72">
        <v>118</v>
      </c>
      <c r="I23" s="130">
        <v>22</v>
      </c>
      <c r="J23" s="70"/>
      <c r="K23" s="128">
        <v>35</v>
      </c>
      <c r="L23" s="48">
        <v>35</v>
      </c>
      <c r="M23" s="48">
        <v>38</v>
      </c>
      <c r="N23" s="48">
        <v>32</v>
      </c>
      <c r="O23" s="72">
        <v>140</v>
      </c>
      <c r="P23" s="130">
        <v>12</v>
      </c>
      <c r="Q23" s="70"/>
      <c r="R23" s="128">
        <v>33</v>
      </c>
      <c r="S23" s="48">
        <v>35</v>
      </c>
      <c r="T23" s="48">
        <v>33</v>
      </c>
      <c r="U23" s="48">
        <v>31</v>
      </c>
      <c r="V23" s="72">
        <v>132</v>
      </c>
      <c r="W23" s="130">
        <v>27</v>
      </c>
      <c r="X23" s="70"/>
      <c r="Y23" s="128">
        <v>40</v>
      </c>
      <c r="Z23" s="48">
        <v>47</v>
      </c>
      <c r="AA23" s="48">
        <v>43</v>
      </c>
      <c r="AB23" s="48">
        <v>40</v>
      </c>
      <c r="AC23" s="72">
        <v>170</v>
      </c>
      <c r="AD23" s="130">
        <v>18</v>
      </c>
      <c r="AE23" s="48"/>
      <c r="AF23" s="128"/>
      <c r="AG23" s="48"/>
      <c r="AH23" s="48"/>
      <c r="AI23" s="48"/>
      <c r="AJ23" s="72">
        <f>SUM(AF23:AI23)</f>
        <v>0</v>
      </c>
      <c r="AK23" s="130">
        <f>AJ23-$AJ$22</f>
        <v>0</v>
      </c>
      <c r="AL23" s="71"/>
      <c r="AM23" s="128"/>
      <c r="AN23" s="48"/>
      <c r="AO23" s="48"/>
      <c r="AP23" s="48"/>
      <c r="AQ23" s="72">
        <f>SUM(AM23:AP23)</f>
        <v>0</v>
      </c>
      <c r="AR23" s="130">
        <f>AQ23-$AQ$22</f>
        <v>0</v>
      </c>
      <c r="AS23" s="144">
        <f t="shared" si="5"/>
        <v>79</v>
      </c>
    </row>
    <row r="24" spans="1:45" ht="13.5" customHeight="1">
      <c r="A24" s="147" t="s">
        <v>20</v>
      </c>
      <c r="B24" s="66" t="s">
        <v>24</v>
      </c>
      <c r="C24" s="148" t="s">
        <v>45</v>
      </c>
      <c r="D24" s="128">
        <v>32</v>
      </c>
      <c r="E24" s="48">
        <v>29</v>
      </c>
      <c r="F24" s="48">
        <v>36</v>
      </c>
      <c r="G24" s="48">
        <v>24</v>
      </c>
      <c r="H24" s="72">
        <v>121</v>
      </c>
      <c r="I24" s="130">
        <v>25</v>
      </c>
      <c r="J24" s="70"/>
      <c r="K24" s="128">
        <v>37</v>
      </c>
      <c r="L24" s="48">
        <v>34</v>
      </c>
      <c r="M24" s="48">
        <v>38</v>
      </c>
      <c r="N24" s="48">
        <v>34</v>
      </c>
      <c r="O24" s="72">
        <v>143</v>
      </c>
      <c r="P24" s="130">
        <v>15</v>
      </c>
      <c r="Q24" s="70"/>
      <c r="R24" s="128">
        <v>30</v>
      </c>
      <c r="S24" s="48">
        <v>34</v>
      </c>
      <c r="T24" s="48">
        <v>34</v>
      </c>
      <c r="U24" s="48">
        <v>31</v>
      </c>
      <c r="V24" s="72">
        <v>129</v>
      </c>
      <c r="W24" s="130">
        <v>24</v>
      </c>
      <c r="X24" s="70"/>
      <c r="Y24" s="128">
        <v>49</v>
      </c>
      <c r="Z24" s="48">
        <v>51</v>
      </c>
      <c r="AA24" s="48">
        <v>50</v>
      </c>
      <c r="AB24" s="48">
        <v>36</v>
      </c>
      <c r="AC24" s="72">
        <v>186</v>
      </c>
      <c r="AD24" s="130">
        <v>34</v>
      </c>
      <c r="AE24" s="48"/>
      <c r="AF24" s="128"/>
      <c r="AG24" s="48"/>
      <c r="AH24" s="48"/>
      <c r="AI24" s="48"/>
      <c r="AJ24" s="72">
        <f>SUM(AF24:AI24)</f>
        <v>0</v>
      </c>
      <c r="AK24" s="130">
        <f>AJ24-$AJ$22</f>
        <v>0</v>
      </c>
      <c r="AL24" s="71"/>
      <c r="AM24" s="128"/>
      <c r="AN24" s="48"/>
      <c r="AO24" s="48"/>
      <c r="AP24" s="48"/>
      <c r="AQ24" s="72">
        <f>SUM(AM24:AP24)</f>
        <v>0</v>
      </c>
      <c r="AR24" s="130">
        <f>AQ24-$AQ$22</f>
        <v>0</v>
      </c>
      <c r="AS24" s="144">
        <f t="shared" si="5"/>
        <v>98</v>
      </c>
    </row>
    <row r="25" spans="1:45" ht="13.5" customHeight="1">
      <c r="A25" s="147" t="s">
        <v>26</v>
      </c>
      <c r="B25" s="66" t="s">
        <v>50</v>
      </c>
      <c r="C25" s="148" t="s">
        <v>35</v>
      </c>
      <c r="D25" s="128">
        <v>28</v>
      </c>
      <c r="E25" s="48">
        <v>31</v>
      </c>
      <c r="F25" s="48">
        <v>31</v>
      </c>
      <c r="G25" s="48">
        <v>29</v>
      </c>
      <c r="H25" s="72">
        <v>119</v>
      </c>
      <c r="I25" s="130">
        <v>23</v>
      </c>
      <c r="J25" s="70"/>
      <c r="K25" s="128">
        <v>42</v>
      </c>
      <c r="L25" s="48">
        <v>35</v>
      </c>
      <c r="M25" s="48">
        <v>33</v>
      </c>
      <c r="N25" s="48">
        <v>37</v>
      </c>
      <c r="O25" s="72">
        <v>147</v>
      </c>
      <c r="P25" s="130">
        <v>19</v>
      </c>
      <c r="Q25" s="70"/>
      <c r="R25" s="128">
        <v>31</v>
      </c>
      <c r="S25" s="48">
        <v>30</v>
      </c>
      <c r="T25" s="48">
        <v>30</v>
      </c>
      <c r="U25" s="48">
        <v>32</v>
      </c>
      <c r="V25" s="72">
        <v>123</v>
      </c>
      <c r="W25" s="130">
        <v>18</v>
      </c>
      <c r="X25" s="74"/>
      <c r="Y25" s="128">
        <v>53</v>
      </c>
      <c r="Z25" s="48">
        <v>46</v>
      </c>
      <c r="AA25" s="48">
        <v>43</v>
      </c>
      <c r="AB25" s="48">
        <v>45</v>
      </c>
      <c r="AC25" s="72">
        <v>187</v>
      </c>
      <c r="AD25" s="130">
        <v>35</v>
      </c>
      <c r="AE25" s="48"/>
      <c r="AF25" s="128"/>
      <c r="AG25" s="48"/>
      <c r="AH25" s="48"/>
      <c r="AI25" s="48"/>
      <c r="AJ25" s="72">
        <f>SUM(AF25:AI25)</f>
        <v>0</v>
      </c>
      <c r="AK25" s="130">
        <f>AJ25-$AJ$22</f>
        <v>0</v>
      </c>
      <c r="AL25" s="71"/>
      <c r="AM25" s="128"/>
      <c r="AN25" s="48"/>
      <c r="AO25" s="48"/>
      <c r="AP25" s="48"/>
      <c r="AQ25" s="72">
        <f>SUM(AM25:AP25)</f>
        <v>0</v>
      </c>
      <c r="AR25" s="130">
        <f>AQ25-$AQ$22</f>
        <v>0</v>
      </c>
      <c r="AS25" s="144">
        <f t="shared" si="5"/>
        <v>95</v>
      </c>
    </row>
    <row r="26" spans="1:45" ht="13.5" customHeight="1">
      <c r="A26" s="147" t="s">
        <v>38</v>
      </c>
      <c r="B26" s="66" t="s">
        <v>27</v>
      </c>
      <c r="C26" s="148" t="s">
        <v>45</v>
      </c>
      <c r="D26" s="128"/>
      <c r="E26" s="48"/>
      <c r="F26" s="48"/>
      <c r="G26" s="48"/>
      <c r="H26" s="72">
        <v>500</v>
      </c>
      <c r="I26" s="130">
        <v>404</v>
      </c>
      <c r="J26" s="70"/>
      <c r="K26" s="128"/>
      <c r="L26" s="48"/>
      <c r="M26" s="48"/>
      <c r="N26" s="48"/>
      <c r="O26" s="72">
        <v>500</v>
      </c>
      <c r="P26" s="130">
        <v>372</v>
      </c>
      <c r="Q26" s="70"/>
      <c r="R26" s="128">
        <v>52</v>
      </c>
      <c r="S26" s="48">
        <v>51</v>
      </c>
      <c r="T26" s="48">
        <v>43</v>
      </c>
      <c r="U26" s="48">
        <v>42</v>
      </c>
      <c r="V26" s="72">
        <v>188</v>
      </c>
      <c r="W26" s="130">
        <v>83</v>
      </c>
      <c r="X26" s="70"/>
      <c r="Y26" s="128">
        <v>67</v>
      </c>
      <c r="Z26" s="48">
        <v>55</v>
      </c>
      <c r="AA26" s="48">
        <v>46</v>
      </c>
      <c r="AB26" s="48">
        <v>52</v>
      </c>
      <c r="AC26" s="72">
        <v>220</v>
      </c>
      <c r="AD26" s="130">
        <v>68</v>
      </c>
      <c r="AE26" s="48"/>
      <c r="AF26" s="128"/>
      <c r="AG26" s="48"/>
      <c r="AH26" s="48"/>
      <c r="AI26" s="48"/>
      <c r="AJ26" s="72">
        <v>0</v>
      </c>
      <c r="AK26" s="130">
        <v>0</v>
      </c>
      <c r="AL26" s="71"/>
      <c r="AM26" s="128"/>
      <c r="AN26" s="48"/>
      <c r="AO26" s="48"/>
      <c r="AP26" s="48"/>
      <c r="AQ26" s="72">
        <v>0</v>
      </c>
      <c r="AR26" s="130">
        <v>0</v>
      </c>
      <c r="AS26" s="144">
        <f t="shared" si="5"/>
        <v>927</v>
      </c>
    </row>
    <row r="27" spans="1:45" ht="13.5" customHeight="1">
      <c r="A27" s="147" t="s">
        <v>40</v>
      </c>
      <c r="B27" s="66" t="s">
        <v>57</v>
      </c>
      <c r="C27" s="148" t="s">
        <v>45</v>
      </c>
      <c r="D27" s="128">
        <v>40</v>
      </c>
      <c r="E27" s="48">
        <v>36</v>
      </c>
      <c r="F27" s="48">
        <v>44</v>
      </c>
      <c r="G27" s="48">
        <v>43</v>
      </c>
      <c r="H27" s="72">
        <v>163</v>
      </c>
      <c r="I27" s="130">
        <v>67</v>
      </c>
      <c r="J27" s="70"/>
      <c r="K27" s="128"/>
      <c r="L27" s="48"/>
      <c r="M27" s="48"/>
      <c r="N27" s="48"/>
      <c r="O27" s="72">
        <v>500</v>
      </c>
      <c r="P27" s="130">
        <v>372</v>
      </c>
      <c r="Q27" s="70"/>
      <c r="R27" s="128"/>
      <c r="S27" s="48"/>
      <c r="T27" s="48"/>
      <c r="U27" s="48"/>
      <c r="V27" s="72">
        <v>500</v>
      </c>
      <c r="W27" s="130">
        <v>395</v>
      </c>
      <c r="X27" s="70"/>
      <c r="Y27" s="128">
        <v>51</v>
      </c>
      <c r="Z27" s="48">
        <v>61</v>
      </c>
      <c r="AA27" s="48">
        <v>61</v>
      </c>
      <c r="AB27" s="48">
        <v>55</v>
      </c>
      <c r="AC27" s="72">
        <v>228</v>
      </c>
      <c r="AD27" s="130">
        <v>76</v>
      </c>
      <c r="AE27" s="48"/>
      <c r="AF27" s="128"/>
      <c r="AG27" s="48"/>
      <c r="AH27" s="48"/>
      <c r="AI27" s="48"/>
      <c r="AJ27" s="72">
        <f>SUM(AF27:AI27)</f>
        <v>0</v>
      </c>
      <c r="AK27" s="130">
        <f>AJ27-$AJ$22</f>
        <v>0</v>
      </c>
      <c r="AL27" s="71"/>
      <c r="AM27" s="128"/>
      <c r="AN27" s="48"/>
      <c r="AO27" s="48"/>
      <c r="AP27" s="48"/>
      <c r="AQ27" s="72">
        <f>SUM(AM27:AP27)</f>
        <v>0</v>
      </c>
      <c r="AR27" s="130">
        <f>AQ27-$AQ$22</f>
        <v>0</v>
      </c>
      <c r="AS27" s="144">
        <f t="shared" si="5"/>
        <v>910</v>
      </c>
    </row>
    <row r="28" spans="1:45" ht="13.5" customHeight="1">
      <c r="A28" s="147" t="s">
        <v>41</v>
      </c>
      <c r="B28" s="66" t="s">
        <v>58</v>
      </c>
      <c r="C28" s="148" t="s">
        <v>35</v>
      </c>
      <c r="D28" s="128">
        <v>48</v>
      </c>
      <c r="E28" s="48">
        <v>44</v>
      </c>
      <c r="F28" s="48">
        <v>56</v>
      </c>
      <c r="G28" s="48">
        <v>50</v>
      </c>
      <c r="H28" s="72">
        <v>198</v>
      </c>
      <c r="I28" s="130">
        <v>102</v>
      </c>
      <c r="J28" s="70"/>
      <c r="K28" s="128">
        <v>44</v>
      </c>
      <c r="L28" s="48">
        <v>39</v>
      </c>
      <c r="M28" s="48">
        <v>50</v>
      </c>
      <c r="N28" s="48">
        <v>43</v>
      </c>
      <c r="O28" s="72">
        <v>176</v>
      </c>
      <c r="P28" s="130">
        <v>48</v>
      </c>
      <c r="Q28" s="70"/>
      <c r="R28" s="128"/>
      <c r="S28" s="48"/>
      <c r="T28" s="48"/>
      <c r="U28" s="48"/>
      <c r="V28" s="72">
        <v>500</v>
      </c>
      <c r="W28" s="130">
        <v>395</v>
      </c>
      <c r="X28" s="70"/>
      <c r="Y28" s="128">
        <v>55</v>
      </c>
      <c r="Z28" s="48">
        <v>61</v>
      </c>
      <c r="AA28" s="48">
        <v>48</v>
      </c>
      <c r="AB28" s="48">
        <v>67</v>
      </c>
      <c r="AC28" s="72">
        <v>231</v>
      </c>
      <c r="AD28" s="130">
        <v>79</v>
      </c>
      <c r="AE28" s="48"/>
      <c r="AF28" s="128"/>
      <c r="AG28" s="48"/>
      <c r="AH28" s="48"/>
      <c r="AI28" s="48"/>
      <c r="AJ28" s="72">
        <v>0</v>
      </c>
      <c r="AK28" s="130">
        <v>0</v>
      </c>
      <c r="AL28" s="71"/>
      <c r="AM28" s="128"/>
      <c r="AN28" s="48"/>
      <c r="AO28" s="48"/>
      <c r="AP28" s="48"/>
      <c r="AQ28" s="72">
        <v>0</v>
      </c>
      <c r="AR28" s="130">
        <v>0</v>
      </c>
      <c r="AS28" s="144">
        <f t="shared" si="5"/>
        <v>624</v>
      </c>
    </row>
    <row r="29" spans="1:45" ht="13.5" customHeight="1">
      <c r="A29" s="147" t="s">
        <v>42</v>
      </c>
      <c r="B29" s="66" t="s">
        <v>56</v>
      </c>
      <c r="C29" s="148" t="s">
        <v>45</v>
      </c>
      <c r="D29" s="128">
        <v>53</v>
      </c>
      <c r="E29" s="48">
        <v>48</v>
      </c>
      <c r="F29" s="48">
        <v>41</v>
      </c>
      <c r="G29" s="48">
        <v>51</v>
      </c>
      <c r="H29" s="72">
        <v>193</v>
      </c>
      <c r="I29" s="130">
        <v>97</v>
      </c>
      <c r="J29" s="70"/>
      <c r="K29" s="128">
        <v>49</v>
      </c>
      <c r="L29" s="48">
        <v>42</v>
      </c>
      <c r="M29" s="48">
        <v>41</v>
      </c>
      <c r="N29" s="48">
        <v>49</v>
      </c>
      <c r="O29" s="72">
        <v>181</v>
      </c>
      <c r="P29" s="130">
        <v>53</v>
      </c>
      <c r="Q29" s="70"/>
      <c r="R29" s="128">
        <v>47</v>
      </c>
      <c r="S29" s="48">
        <v>57</v>
      </c>
      <c r="T29" s="48">
        <v>47</v>
      </c>
      <c r="U29" s="48">
        <v>44</v>
      </c>
      <c r="V29" s="72">
        <v>195</v>
      </c>
      <c r="W29" s="130">
        <v>90</v>
      </c>
      <c r="X29" s="70"/>
      <c r="Y29" s="128">
        <v>66</v>
      </c>
      <c r="Z29" s="48">
        <v>74</v>
      </c>
      <c r="AA29" s="48">
        <v>70</v>
      </c>
      <c r="AB29" s="48">
        <v>71</v>
      </c>
      <c r="AC29" s="72">
        <v>281</v>
      </c>
      <c r="AD29" s="130">
        <v>129</v>
      </c>
      <c r="AE29" s="48"/>
      <c r="AF29" s="128"/>
      <c r="AG29" s="48"/>
      <c r="AH29" s="48"/>
      <c r="AI29" s="48"/>
      <c r="AJ29" s="72">
        <f>SUM(AF29:AI29)</f>
        <v>0</v>
      </c>
      <c r="AK29" s="130">
        <f>AJ29-$AJ$22</f>
        <v>0</v>
      </c>
      <c r="AL29" s="71"/>
      <c r="AM29" s="128"/>
      <c r="AN29" s="48"/>
      <c r="AO29" s="48"/>
      <c r="AP29" s="48"/>
      <c r="AQ29" s="72">
        <f>SUM(AM29:AP29)</f>
        <v>0</v>
      </c>
      <c r="AR29" s="130">
        <f>AQ29-$AQ$22</f>
        <v>0</v>
      </c>
      <c r="AS29" s="144">
        <f t="shared" si="5"/>
        <v>369</v>
      </c>
    </row>
    <row r="30" spans="1:45" ht="13.5" customHeight="1">
      <c r="A30" s="147" t="s">
        <v>47</v>
      </c>
      <c r="B30" s="66" t="s">
        <v>64</v>
      </c>
      <c r="C30" s="148" t="s">
        <v>37</v>
      </c>
      <c r="D30" s="128">
        <v>24</v>
      </c>
      <c r="E30" s="48">
        <v>27</v>
      </c>
      <c r="F30" s="48">
        <v>22</v>
      </c>
      <c r="G30" s="48">
        <v>23</v>
      </c>
      <c r="H30" s="68">
        <v>96</v>
      </c>
      <c r="I30" s="129">
        <v>0</v>
      </c>
      <c r="J30" s="70"/>
      <c r="K30" s="128">
        <v>30</v>
      </c>
      <c r="L30" s="48">
        <v>34</v>
      </c>
      <c r="M30" s="48">
        <v>31</v>
      </c>
      <c r="N30" s="48">
        <v>33</v>
      </c>
      <c r="O30" s="68">
        <v>128</v>
      </c>
      <c r="P30" s="129">
        <v>0</v>
      </c>
      <c r="Q30" s="70"/>
      <c r="R30" s="128">
        <v>28</v>
      </c>
      <c r="S30" s="48">
        <v>32</v>
      </c>
      <c r="T30" s="48">
        <v>30</v>
      </c>
      <c r="U30" s="48">
        <v>26</v>
      </c>
      <c r="V30" s="72">
        <v>116</v>
      </c>
      <c r="W30" s="130">
        <v>11</v>
      </c>
      <c r="X30" s="70"/>
      <c r="Y30" s="128"/>
      <c r="Z30" s="48"/>
      <c r="AA30" s="48"/>
      <c r="AB30" s="48"/>
      <c r="AC30" s="72">
        <v>500</v>
      </c>
      <c r="AD30" s="130">
        <v>348</v>
      </c>
      <c r="AE30" s="48"/>
      <c r="AF30" s="128"/>
      <c r="AG30" s="48"/>
      <c r="AH30" s="48"/>
      <c r="AI30" s="48"/>
      <c r="AJ30" s="68">
        <f>SUM(AF30:AI30)</f>
        <v>0</v>
      </c>
      <c r="AK30" s="142">
        <v>0</v>
      </c>
      <c r="AL30" s="71"/>
      <c r="AM30" s="128"/>
      <c r="AN30" s="48"/>
      <c r="AO30" s="48"/>
      <c r="AP30" s="48"/>
      <c r="AQ30" s="68">
        <f>SUM(AM30:AP30)</f>
        <v>0</v>
      </c>
      <c r="AR30" s="142">
        <v>0</v>
      </c>
      <c r="AS30" s="144">
        <f t="shared" si="5"/>
        <v>359</v>
      </c>
    </row>
    <row r="31" spans="1:45" ht="13.5" customHeight="1">
      <c r="A31" s="147" t="s">
        <v>48</v>
      </c>
      <c r="B31" s="66" t="s">
        <v>65</v>
      </c>
      <c r="C31" s="148" t="s">
        <v>37</v>
      </c>
      <c r="D31" s="128">
        <v>31</v>
      </c>
      <c r="E31" s="48">
        <v>34</v>
      </c>
      <c r="F31" s="48">
        <v>37</v>
      </c>
      <c r="G31" s="48">
        <v>33</v>
      </c>
      <c r="H31" s="72">
        <v>135</v>
      </c>
      <c r="I31" s="130">
        <v>39</v>
      </c>
      <c r="J31" s="70"/>
      <c r="K31" s="128">
        <v>41</v>
      </c>
      <c r="L31" s="48">
        <v>33</v>
      </c>
      <c r="M31" s="48">
        <v>42</v>
      </c>
      <c r="N31" s="48">
        <v>43</v>
      </c>
      <c r="O31" s="72">
        <v>159</v>
      </c>
      <c r="P31" s="130">
        <v>31</v>
      </c>
      <c r="Q31" s="70"/>
      <c r="R31" s="128">
        <v>33</v>
      </c>
      <c r="S31" s="48">
        <v>35</v>
      </c>
      <c r="T31" s="48">
        <v>36</v>
      </c>
      <c r="U31" s="48">
        <v>38</v>
      </c>
      <c r="V31" s="72">
        <v>142</v>
      </c>
      <c r="W31" s="130">
        <v>37</v>
      </c>
      <c r="X31" s="70"/>
      <c r="Y31" s="128"/>
      <c r="Z31" s="48"/>
      <c r="AA31" s="48"/>
      <c r="AB31" s="48"/>
      <c r="AC31" s="72">
        <v>500</v>
      </c>
      <c r="AD31" s="130">
        <v>348</v>
      </c>
      <c r="AE31" s="48"/>
      <c r="AF31" s="128"/>
      <c r="AG31" s="48"/>
      <c r="AH31" s="48"/>
      <c r="AI31" s="48"/>
      <c r="AJ31" s="72">
        <f>SUM(AF31:AI31)</f>
        <v>0</v>
      </c>
      <c r="AK31" s="130">
        <f>AJ31-$AJ$22</f>
        <v>0</v>
      </c>
      <c r="AL31" s="71"/>
      <c r="AM31" s="128"/>
      <c r="AN31" s="48"/>
      <c r="AO31" s="48"/>
      <c r="AP31" s="48"/>
      <c r="AQ31" s="72">
        <f>SUM(AM31:AP31)</f>
        <v>0</v>
      </c>
      <c r="AR31" s="130">
        <f>AQ31-$AQ$22</f>
        <v>0</v>
      </c>
      <c r="AS31" s="144">
        <f t="shared" si="5"/>
        <v>455</v>
      </c>
    </row>
    <row r="32" spans="1:45" ht="13.5" customHeight="1">
      <c r="A32" s="147" t="s">
        <v>49</v>
      </c>
      <c r="B32" s="150" t="s">
        <v>51</v>
      </c>
      <c r="C32" s="151" t="s">
        <v>37</v>
      </c>
      <c r="D32" s="131">
        <v>38</v>
      </c>
      <c r="E32" s="132">
        <v>40</v>
      </c>
      <c r="F32" s="132">
        <v>36</v>
      </c>
      <c r="G32" s="132">
        <v>27</v>
      </c>
      <c r="H32" s="133">
        <v>141</v>
      </c>
      <c r="I32" s="134">
        <v>45</v>
      </c>
      <c r="J32" s="70"/>
      <c r="K32" s="131">
        <v>47</v>
      </c>
      <c r="L32" s="132">
        <v>46</v>
      </c>
      <c r="M32" s="132">
        <v>37</v>
      </c>
      <c r="N32" s="132">
        <v>40</v>
      </c>
      <c r="O32" s="133">
        <v>170</v>
      </c>
      <c r="P32" s="134">
        <v>42</v>
      </c>
      <c r="Q32" s="70"/>
      <c r="R32" s="131">
        <v>42</v>
      </c>
      <c r="S32" s="132">
        <v>40</v>
      </c>
      <c r="T32" s="132">
        <v>40</v>
      </c>
      <c r="U32" s="132">
        <v>43</v>
      </c>
      <c r="V32" s="133">
        <v>165</v>
      </c>
      <c r="W32" s="134">
        <v>60</v>
      </c>
      <c r="X32" s="70"/>
      <c r="Y32" s="131"/>
      <c r="Z32" s="132"/>
      <c r="AA32" s="132"/>
      <c r="AB32" s="132"/>
      <c r="AC32" s="133">
        <v>500</v>
      </c>
      <c r="AD32" s="134">
        <v>348</v>
      </c>
      <c r="AE32" s="48"/>
      <c r="AF32" s="131"/>
      <c r="AG32" s="132"/>
      <c r="AH32" s="132"/>
      <c r="AI32" s="132"/>
      <c r="AJ32" s="133">
        <f>SUM(AF32:AI32)</f>
        <v>0</v>
      </c>
      <c r="AK32" s="134">
        <f>AJ32-$AJ$22</f>
        <v>0</v>
      </c>
      <c r="AL32" s="71"/>
      <c r="AM32" s="131"/>
      <c r="AN32" s="132"/>
      <c r="AO32" s="132"/>
      <c r="AP32" s="132"/>
      <c r="AQ32" s="133">
        <f>SUM(AM32:AP32)</f>
        <v>0</v>
      </c>
      <c r="AR32" s="134">
        <f>AQ32-$AQ$22</f>
        <v>0</v>
      </c>
      <c r="AS32" s="145">
        <f t="shared" si="5"/>
        <v>495</v>
      </c>
    </row>
  </sheetData>
  <mergeCells count="11">
    <mergeCell ref="A6:B6"/>
    <mergeCell ref="A18:B18"/>
    <mergeCell ref="A21:B21"/>
    <mergeCell ref="A1:AS1"/>
    <mergeCell ref="A2:AS2"/>
    <mergeCell ref="D4:I4"/>
    <mergeCell ref="K4:P4"/>
    <mergeCell ref="R4:W4"/>
    <mergeCell ref="Y4:AD4"/>
    <mergeCell ref="AF4:AK4"/>
    <mergeCell ref="AM4:AR4"/>
  </mergeCells>
  <printOptions/>
  <pageMargins left="0.5905511811023623" right="0.5905511811023623" top="0.5905511811023623" bottom="0.5905511811023623" header="0.5118110236220472" footer="0.5905511811023623"/>
  <pageSetup firstPageNumber="1" useFirstPageNumber="1" fitToHeight="1" fitToWidth="1" horizontalDpi="300" verticalDpi="300" orientation="landscape" paperSize="9" scale="73" r:id="rId1"/>
  <headerFooter alignWithMargins="0">
    <oddFooter>&amp;L&amp;"Arial,Standard"&amp;11Mainz, &amp;D
f. d. R. Günter Noack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Noack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Noack</dc:creator>
  <cp:keywords/>
  <dc:description/>
  <cp:lastModifiedBy>graf</cp:lastModifiedBy>
  <cp:lastPrinted>2007-03-18T18:47:33Z</cp:lastPrinted>
  <dcterms:created xsi:type="dcterms:W3CDTF">2006-03-19T20:42:13Z</dcterms:created>
  <dcterms:modified xsi:type="dcterms:W3CDTF">2007-05-21T06:40:02Z</dcterms:modified>
  <cp:category/>
  <cp:version/>
  <cp:contentType/>
  <cp:contentStatus/>
</cp:coreProperties>
</file>